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所属別\03.政策推進課\01.財政G\財政担当\財政状況公表\令和3年度決算\5.9.29 　【依頼：10 6（金）〆】令和３年度財政状況資料集の作成について（２回目再出力後）\回答\"/>
    </mc:Choice>
  </mc:AlternateContent>
  <bookViews>
    <workbookView xWindow="0" yWindow="0" windowWidth="28800" windowHeight="122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<sst xmlns="http://schemas.openxmlformats.org/spreadsheetml/2006/main" count="1079" uniqueCount="594">
  <si>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</si>
  <si>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</si>
  <si>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</si>
  <si>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</si>
  <si>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</si>
  <si>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</si>
  <si>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</si>
  <si>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</si>
  <si>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</si>
  <si>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</si>
  <si>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</si>
  <si>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</si>
  <si>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</si>
  <si>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</si>
  <si>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</si>
  <si>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</si>
  <si>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</si>
  <si>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</si>
  <si>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</si>
  <si>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</si>
  <si>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</si>
  <si>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</si>
  <si>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</si>
  <si>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</si>
  <si>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</si>
  <si>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</si>
  <si>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</si>
  <si>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</si>
  <si>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</si>
  <si>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</si>
  <si>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</si>
  <si>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</si>
  <si>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</si>
  <si>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</si>
  <si>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</si>
  <si>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</si>
  <si>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</si>
  <si>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</si>
  <si>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</si>
  <si>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</si>
  <si>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</si>
  <si>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</si>
  <si>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</si>
  <si>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</si>
  <si>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</si>
  <si>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</si>
  <si>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</si>
  <si>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</si>
  <si>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</si>
  <si>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</si>
  <si>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</si>
  <si>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</si>
  <si>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</si>
  <si>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</si>
  <si>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</si>
  <si>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</si>
  <si>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</si>
  <si>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</si>
  <si>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</si>
  <si>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</si>
  <si>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</si>
  <si>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</si>
  <si>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</si>
  <si>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</si>
  <si>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</si>
  <si>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</si>
  <si>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</si>
  <si>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</si>
  <si>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</si>
  <si>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</si>
  <si>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</si>
  <si>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</si>
  <si>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</si>
  <si>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</si>
  <si>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</si>
  <si>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</si>
  <si>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</si>
  <si>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</si>
  <si>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</si>
  <si>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</si>
  <si>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</si>
  <si>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</si>
  <si>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</si>
  <si>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</si>
  <si>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</si>
  <si>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</si>
  <si>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</si>
  <si>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</si>
  <si>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</si>
  <si>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</si>
  <si>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</si>
  <si>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</si>
  <si>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</si>
  <si>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</si>
  <si>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</si>
  <si>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</si>
  <si>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</si>
  <si>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</si>
  <si>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</si>
  <si>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</si>
  <si>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</si>
  <si>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</si>
  <si>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</si>
  <si>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</si>
  <si>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</si>
  <si>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</si>
  <si>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</si>
  <si>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</si>
  <si>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</si>
  <si>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</si>
  <si>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</si>
  <si>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</si>
  <si>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</si>
  <si>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</si>
  <si>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</si>
  <si>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</si>
  <si>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</si>
  <si>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</si>
  <si>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</si>
  <si>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</si>
  <si>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</si>
  <si>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</si>
  <si>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</si>
  <si>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</si>
  <si>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</si>
  <si>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</si>
  <si>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</si>
  <si>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</si>
  <si>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</si>
  <si>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</si>
  <si>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</si>
  <si>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</si>
  <si>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</si>
  <si>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</si>
  <si>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</si>
  <si>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</si>
  <si>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</si>
  <si>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</si>
  <si>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</si>
  <si>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</si>
  <si>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</si>
  <si>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</si>
  <si>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</si>
  <si>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</si>
  <si>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</si>
  <si>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</si>
  <si>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</si>
  <si>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</si>
  <si>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</si>
  <si>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</si>
  <si>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</si>
  <si>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</si>
  <si>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</si>
  <si>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</si>
  <si>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</si>
  <si>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</si>
  <si>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</si>
  <si>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</si>
  <si>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</si>
  <si>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</si>
  <si>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</si>
  <si>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</si>
  <si>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</si>
  <si>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</si>
  <si>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</si>
  <si>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</si>
  <si>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</si>
  <si>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</si>
  <si>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</si>
  <si>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</si>
  <si>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</si>
  <si>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</si>
  <si>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</si>
  <si>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</si>
  <si>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</si>
  <si>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</si>
  <si>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</si>
  <si>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</si>
  <si>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</si>
  <si>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</si>
  <si>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</si>
  <si>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</si>
  <si>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</si>
  <si>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</si>
  <si>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</si>
  <si>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</si>
  <si>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</si>
  <si>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</si>
  <si>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</si>
  <si>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</si>
  <si>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</si>
  <si>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</si>
  <si>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</si>
  <si>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</si>
  <si>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</si>
  <si>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</si>
  <si>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</si>
  <si>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</si>
  <si>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</si>
  <si>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</si>
  <si>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</si>
  <si>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</si>
  <si>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</si>
  <si>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</si>
  <si>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</si>
  <si>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</si>
  <si>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</si>
  <si>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</si>
  <si>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</si>
  <si>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</si>
  <si>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</si>
  <si>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</si>
  <si>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</si>
  <si>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</si>
  <si>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</si>
  <si>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</si>
  <si>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北海道安平町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</si>
  <si>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</si>
  <si>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</si>
  <si>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</si>
  <si>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</si>
  <si>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</si>
  <si>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</si>
  <si>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</si>
  <si>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</si>
  <si>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</si>
  <si>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</si>
  <si>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</si>
  <si>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</si>
  <si>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</si>
  <si>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</si>
  <si>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</si>
  <si>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</si>
  <si>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</si>
  <si>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</si>
  <si>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</si>
  <si>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</si>
  <si>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</si>
  <si>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</si>
  <si>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</si>
  <si>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</si>
  <si>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</si>
  <si>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</si>
  <si>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</si>
  <si>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</si>
  <si>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</si>
  <si>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</si>
  <si>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</si>
  <si>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</si>
  <si>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</si>
  <si>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</si>
  <si>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</si>
  <si>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</si>
  <si>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</si>
  <si>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</si>
  <si>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</si>
  <si>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</si>
  <si>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</si>
  <si>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</si>
  <si>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</si>
  <si>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</si>
  <si>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</si>
  <si>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</si>
  <si>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</si>
  <si>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</si>
  <si>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</si>
  <si>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</si>
  <si>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</si>
  <si>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</si>
  <si>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</si>
  <si>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</si>
  <si>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</si>
  <si>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</si>
  <si>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</si>
  <si>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</si>
  <si>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</si>
  <si>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</si>
  <si>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</si>
  <si>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</si>
  <si>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</si>
  <si>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</si>
  <si>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</si>
  <si>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</si>
  <si>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</si>
  <si>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</si>
  <si>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</si>
  <si>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</si>
  <si>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</si>
  <si>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</si>
  <si>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</si>
  <si>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</si>
  <si>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</si>
  <si>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</si>
  <si>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</si>
  <si>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</si>
  <si>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</si>
  <si>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</si>
  <si>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</si>
  <si>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</si>
  <si>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</si>
  <si>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</si>
  <si>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</si>
  <si>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</si>
  <si>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</si>
  <si>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</si>
  <si>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</si>
  <si>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</si>
  <si>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</si>
  <si>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</si>
  <si>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</si>
  <si>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</si>
  <si>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</si>
  <si>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</si>
  <si>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</si>
  <si>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</si>
  <si>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</si>
  <si>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</si>
  <si>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</si>
  <si>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</si>
  <si>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</si>
  <si>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</si>
  <si>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</si>
  <si>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</si>
  <si>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</si>
  <si>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</si>
  <si>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</si>
  <si>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</si>
  <si>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</si>
  <si>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</si>
  <si>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</si>
  <si>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</si>
  <si>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</si>
  <si>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</si>
  <si>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</si>
  <si>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</si>
  <si>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</si>
  <si>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</si>
  <si>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</si>
  <si>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</si>
  <si>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</si>
  <si>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</si>
  <si>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</si>
  <si>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</si>
  <si>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</si>
  <si>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</si>
  <si>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</si>
  <si>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</si>
  <si>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</si>
  <si>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</si>
  <si>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</si>
  <si>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</si>
  <si>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</si>
  <si>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</si>
  <si>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</si>
  <si>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</si>
  <si>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</si>
  <si>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</si>
  <si>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</si>
  <si>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</si>
  <si>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</si>
  <si>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</si>
  <si>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</si>
  <si>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</si>
  <si>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</si>
  <si>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</si>
  <si>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</si>
  <si>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</si>
  <si>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</si>
  <si>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</si>
  <si>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</si>
  <si>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北海道安平町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</si>
  <si>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</si>
  <si>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</si>
  <si>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</si>
  <si>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</si>
  <si>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</si>
  <si>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</si>
  <si>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</si>
  <si>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</si>
  <si>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</si>
  <si>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</si>
  <si>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</si>
  <si>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</si>
  <si>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</si>
  <si>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</si>
  <si>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</si>
  <si>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</si>
  <si>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</si>
  <si>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</si>
  <si>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</si>
  <si>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</si>
  <si>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</si>
  <si>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</si>
  <si>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</si>
  <si>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</si>
  <si>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</si>
  <si>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</si>
  <si>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</si>
  <si>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</si>
  <si>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</si>
  <si>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</si>
  <si>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</si>
  <si>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</si>
  <si>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</si>
  <si>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</si>
  <si>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</si>
  <si>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</si>
  <si>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</si>
  <si>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</si>
  <si>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</si>
  <si>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</si>
  <si>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</si>
  <si>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</si>
  <si>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</si>
  <si>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</si>
  <si>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</si>
  <si>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</si>
  <si>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</si>
  <si>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</si>
  <si>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</si>
  <si>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</si>
  <si>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</si>
  <si>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</si>
  <si>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</si>
  <si>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</si>
  <si>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</si>
  <si>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</si>
  <si>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</si>
  <si>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</si>
  <si>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</si>
  <si>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</si>
  <si>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</si>
  <si>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</si>
  <si>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</si>
  <si>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</si>
  <si>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</si>
  <si>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</si>
  <si>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</si>
  <si>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</si>
  <si>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</si>
  <si>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</si>
  <si>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</si>
  <si>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</si>
  <si>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</si>
  <si>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</si>
  <si>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</si>
  <si>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</si>
  <si>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</si>
  <si>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</si>
  <si>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</si>
  <si>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</si>
  <si>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</si>
  <si>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</si>
  <si>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</si>
  <si>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</si>
  <si>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</si>
  <si>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</si>
  <si>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</si>
  <si>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</si>
  <si>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</si>
  <si>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</si>
  <si>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</si>
  <si>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</si>
  <si>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</si>
  <si>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</si>
  <si>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</si>
  <si>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</si>
  <si>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</si>
  <si>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</si>
  <si>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</si>
  <si>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</si>
  <si>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</si>
  <si>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</si>
  <si>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</si>
  <si>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</si>
  <si>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</si>
  <si>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</si>
  <si>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</si>
  <si>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</si>
  <si>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</si>
  <si>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</si>
  <si>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</si>
  <si>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</si>
  <si>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</si>
  <si>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</si>
  <si>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</si>
  <si>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</si>
  <si>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</si>
  <si>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</si>
  <si>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</si>
  <si>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</si>
  <si>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</si>
  <si>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</si>
  <si>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</si>
  <si>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</si>
  <si>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</si>
  <si>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</si>
  <si>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</si>
  <si>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</si>
  <si>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</si>
  <si>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</si>
  <si>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</si>
  <si>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</si>
  <si>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</si>
  <si>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</si>
  <si>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</si>
  <si>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</si>
  <si>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</si>
  <si>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</si>
  <si>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</si>
  <si>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</si>
  <si>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</si>
  <si>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</si>
  <si>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</si>
  <si>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</si>
  <si>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</si>
  <si>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</si>
  <si>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</si>
  <si>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</si>
  <si>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</si>
  <si>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</si>
  <si>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</si>
  <si>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</si>
  <si>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</si>
  <si>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</si>
  <si>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</si>
  <si>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</si>
  <si>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</si>
  <si>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</si>
  <si>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</si>
  <si>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</si>
  <si>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</si>
  <si>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</si>
  <si>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</si>
  <si>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</si>
  <si>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</si>
  <si>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</si>
  <si>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</si>
  <si>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</si>
  <si>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</si>
  <si>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</si>
  <si>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</si>
  <si>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</si>
  <si>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</si>
  <si>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</si>
  <si>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</si>
  <si>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</si>
  <si>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</si>
  <si>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</si>
  <si>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</si>
  <si>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</si>
  <si>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</si>
  <si>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</si>
  <si>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</si>
  <si>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</si>
  <si>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</si>
  <si>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7.20</t>
  </si>
  <si>
    <t>▲ 9.27</t>
  </si>
  <si>
    <t>▲ 8.50</t>
  </si>
  <si>
    <t>介護保険事業特別会計</t>
  </si>
  <si>
    <t>一般会計</t>
  </si>
  <si>
    <t>水道事業会計</t>
  </si>
  <si>
    <t>公共下水道事業特別会計</t>
  </si>
  <si>
    <t>国民健康保険事業特別会計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</si>
  <si>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</si>
  <si>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</si>
  <si>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</si>
  <si>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</si>
  <si>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</si>
  <si>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</si>
  <si>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</si>
  <si>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</si>
  <si>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</si>
  <si>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まちづくり基金(R03年度末現在)</t>
    <rPh sb="5" eb="7">
      <t>キキン</t>
    </rPh>
    <phoneticPr fontId="5"/>
  </si>
  <si>
    <t>ふれあい基金(R03年度末現在)</t>
    <rPh sb="4" eb="6">
      <t>キキン</t>
    </rPh>
    <phoneticPr fontId="5"/>
  </si>
  <si>
    <t>まちづくりファンド基金(R03年度末現在)</t>
    <rPh sb="9" eb="11">
      <t>キキン</t>
    </rPh>
    <phoneticPr fontId="5"/>
  </si>
  <si>
    <t>産業づくり基金(R03年度末現在)</t>
    <rPh sb="0" eb="2">
      <t>サンギョウ</t>
    </rPh>
    <rPh sb="5" eb="7">
      <t>キキン</t>
    </rPh>
    <phoneticPr fontId="5"/>
  </si>
  <si>
    <t>ひとづくり基金(R03年度末現在)</t>
    <rPh sb="5" eb="7">
      <t>キキン</t>
    </rPh>
    <phoneticPr fontId="5"/>
  </si>
  <si>
    <t xml:space="preserve">※8：職員の状況については、令和3年地方公務員給与実態調査に基づいている。 </t>
  </si>
  <si>
    <t>安平・厚真行政事務組合</t>
    <rPh sb="0" eb="2">
      <t>アビラ</t>
    </rPh>
    <rPh sb="3" eb="5">
      <t>アツマ</t>
    </rPh>
    <rPh sb="5" eb="11">
      <t>ギョウセイジムクミアイ</t>
    </rPh>
    <phoneticPr fontId="2"/>
  </si>
  <si>
    <t>胆振東部消防組合</t>
    <rPh sb="0" eb="4">
      <t>イブリトウブ</t>
    </rPh>
    <rPh sb="4" eb="8">
      <t>ショウボウクミアイ</t>
    </rPh>
    <phoneticPr fontId="2"/>
  </si>
  <si>
    <t>胆振東部日高西部衛生組合</t>
    <rPh sb="0" eb="4">
      <t>イブリトウブ</t>
    </rPh>
    <rPh sb="4" eb="6">
      <t>ヒダカ</t>
    </rPh>
    <rPh sb="6" eb="8">
      <t>セイブ</t>
    </rPh>
    <rPh sb="8" eb="10">
      <t>エイセイ</t>
    </rPh>
    <rPh sb="10" eb="12">
      <t>クミアイ</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</si>
  <si>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</si>
  <si>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</si>
  <si>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</si>
  <si>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額が償還額を下回っていることなどから、将来負担比率は減少傾向にあるが、有形固定資産減価償却比率は類似団体よりも高く、上昇傾向にあるが、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</si>
  <si>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</si>
  <si>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</si>
  <si>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</si>
  <si>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</si>
  <si>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</si>
  <si>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</si>
  <si>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ものの、将来負担比率は減少傾向にあり、地方債の新規発行額が償還額を下回ったためである。実質公債費比率についても低下の傾向にあるが、今度は小中学校建設事業の実施により比率が上昇することが見込まれています。地方債の新規発行については、交付税措置のある地方債の活用等により、町負担の軽減を図り財政の健全化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</si>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</sst>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685-4B3B-BB8B-A5F427E4E0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183516</c:v>
                </c:pt>
                <c:pt idx="1">
                  <c:v>151243</c:v>
                </c:pt>
                <c:pt idx="2">
                  <c:v>44668</c:v>
                </c:pt>
                <c:pt idx="3">
                  <c:v>113564</c:v>
                </c:pt>
                <c:pt idx="4">
                  <c:v>221649</c:v>
                </c:pt>
              </c:numCache>
            </c:numRef>
          </c:val>
          <c:smooth val="0"/>
          <c:extLst>
            <c:ext xmlns:c16="http://schemas.microsoft.com/office/drawing/2014/chart" uri="{C3380CC4-5D6E-409C-BE32-E72D297353CC}">
              <c16:uniqueId val="{00000001-C685-4B3B-BB8B-A5F427E4E0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2.4900000000000002</c:v>
                </c:pt>
                <c:pt idx="1">
                  <c:v>3.01</c:v>
                </c:pt>
                <c:pt idx="2">
                  <c:v>11.52</c:v>
                </c:pt>
                <c:pt idx="3">
                  <c:v>2.83</c:v>
                </c:pt>
                <c:pt idx="4">
                  <c:v>2.69</c:v>
                </c:pt>
              </c:numCache>
            </c:numRef>
          </c:val>
          <c:extLst>
            <c:ext xmlns:c16="http://schemas.microsoft.com/office/drawing/2014/chart" uri="{C3380CC4-5D6E-409C-BE32-E72D297353CC}">
              <c16:uniqueId val="{00000000-28A5-436A-9ACF-A57C438F66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35.56</c:v>
                </c:pt>
                <c:pt idx="1">
                  <c:v>28.39</c:v>
                </c:pt>
                <c:pt idx="2">
                  <c:v>28.19</c:v>
                </c:pt>
                <c:pt idx="3">
                  <c:v>33.090000000000003</c:v>
                </c:pt>
                <c:pt idx="4">
                  <c:v>37.299999999999997</c:v>
                </c:pt>
              </c:numCache>
            </c:numRef>
          </c:val>
          <c:extLst>
            <c:ext xmlns:c16="http://schemas.microsoft.com/office/drawing/2014/chart" uri="{C3380CC4-5D6E-409C-BE32-E72D297353CC}">
              <c16:uniqueId val="{00000001-28A5-436A-9ACF-A57C438F66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-7.2</c:v>
                </c:pt>
                <c:pt idx="1">
                  <c:v>-9.27</c:v>
                </c:pt>
                <c:pt idx="2">
                  <c:v>6.88</c:v>
                </c:pt>
                <c:pt idx="3">
                  <c:v>-8.5</c:v>
                </c:pt>
                <c:pt idx="4">
                  <c:v>3.62</c:v>
                </c:pt>
              </c:numCache>
            </c:numRef>
          </c:val>
          <c:smooth val="0"/>
          <c:extLst>
            <c:ext xmlns:c16="http://schemas.microsoft.com/office/drawing/2014/chart" uri="{C3380CC4-5D6E-409C-BE32-E72D297353CC}">
              <c16:uniqueId val="{00000002-28A5-436A-9ACF-A57C438F66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F3-46B3-A713-6F9CFDECEC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F3-46B3-A713-6F9CFDECEC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F3-46B3-A713-6F9CFDECEC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F3-46B3-A713-6F9CFDECEC1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12F3-46B3-A713-6F9CFDECEC1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0.75</c:v>
                </c:pt>
                <c:pt idx="4">
                  <c:v>#N/A</c:v>
                </c:pt>
                <c:pt idx="5">
                  <c:v>0.7</c:v>
                </c:pt>
                <c:pt idx="6">
                  <c:v>#N/A</c:v>
                </c:pt>
                <c:pt idx="7">
                  <c:v>0.28999999999999998</c:v>
                </c:pt>
                <c:pt idx="8">
                  <c:v>#N/A</c:v>
                </c:pt>
                <c:pt idx="9">
                  <c:v>0.02</c:v>
                </c:pt>
              </c:numCache>
            </c:numRef>
          </c:val>
          <c:extLst>
            <c:ext xmlns:c16="http://schemas.microsoft.com/office/drawing/2014/chart" uri="{C3380CC4-5D6E-409C-BE32-E72D297353CC}">
              <c16:uniqueId val="{00000005-12F3-46B3-A713-6F9CFDECEC1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0.17</c:v>
                </c:pt>
                <c:pt idx="4">
                  <c:v>#N/A</c:v>
                </c:pt>
                <c:pt idx="5">
                  <c:v>0.19</c:v>
                </c:pt>
                <c:pt idx="6">
                  <c:v>#N/A</c:v>
                </c:pt>
                <c:pt idx="7">
                  <c:v>0.15</c:v>
                </c:pt>
                <c:pt idx="8">
                  <c:v>#N/A</c:v>
                </c:pt>
                <c:pt idx="9">
                  <c:v>0.13</c:v>
                </c:pt>
              </c:numCache>
            </c:numRef>
          </c:val>
          <c:extLst>
            <c:ext xmlns:c16="http://schemas.microsoft.com/office/drawing/2014/chart" uri="{C3380CC4-5D6E-409C-BE32-E72D297353CC}">
              <c16:uniqueId val="{00000006-12F3-46B3-A713-6F9CFDECEC1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6.77</c:v>
                </c:pt>
                <c:pt idx="2">
                  <c:v>#N/A</c:v>
                </c:pt>
                <c:pt idx="3">
                  <c:v>5.8</c:v>
                </c:pt>
                <c:pt idx="4">
                  <c:v>#N/A</c:v>
                </c:pt>
                <c:pt idx="5">
                  <c:v>4.6399999999999997</c:v>
                </c:pt>
                <c:pt idx="6">
                  <c:v>#N/A</c:v>
                </c:pt>
                <c:pt idx="7">
                  <c:v>3.52</c:v>
                </c:pt>
                <c:pt idx="8">
                  <c:v>#N/A</c:v>
                </c:pt>
                <c:pt idx="9">
                  <c:v>2.37</c:v>
                </c:pt>
              </c:numCache>
            </c:numRef>
          </c:val>
          <c:extLst>
            <c:ext xmlns:c16="http://schemas.microsoft.com/office/drawing/2014/chart" uri="{C3380CC4-5D6E-409C-BE32-E72D297353CC}">
              <c16:uniqueId val="{00000007-12F3-46B3-A713-6F9CFDECEC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2.48</c:v>
                </c:pt>
                <c:pt idx="2">
                  <c:v>#N/A</c:v>
                </c:pt>
                <c:pt idx="3">
                  <c:v>3.01</c:v>
                </c:pt>
                <c:pt idx="4">
                  <c:v>#N/A</c:v>
                </c:pt>
                <c:pt idx="5">
                  <c:v>11.51</c:v>
                </c:pt>
                <c:pt idx="6">
                  <c:v>#N/A</c:v>
                </c:pt>
                <c:pt idx="7">
                  <c:v>2.83</c:v>
                </c:pt>
                <c:pt idx="8">
                  <c:v>#N/A</c:v>
                </c:pt>
                <c:pt idx="9">
                  <c:v>2.69</c:v>
                </c:pt>
              </c:numCache>
            </c:numRef>
          </c:val>
          <c:extLst>
            <c:ext xmlns:c16="http://schemas.microsoft.com/office/drawing/2014/chart" uri="{C3380CC4-5D6E-409C-BE32-E72D297353CC}">
              <c16:uniqueId val="{00000008-12F3-46B3-A713-6F9CFDECEC1B}"/>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2.08</c:v>
                </c:pt>
                <c:pt idx="2">
                  <c:v>#N/A</c:v>
                </c:pt>
                <c:pt idx="3">
                  <c:v>3.06</c:v>
                </c:pt>
                <c:pt idx="4">
                  <c:v>#N/A</c:v>
                </c:pt>
                <c:pt idx="5">
                  <c:v>2.5099999999999998</c:v>
                </c:pt>
                <c:pt idx="6">
                  <c:v>#N/A</c:v>
                </c:pt>
                <c:pt idx="7">
                  <c:v>3.02</c:v>
                </c:pt>
                <c:pt idx="8">
                  <c:v>#N/A</c:v>
                </c:pt>
                <c:pt idx="9">
                  <c:v>3.38</c:v>
                </c:pt>
              </c:numCache>
            </c:numRef>
          </c:val>
          <c:extLst>
            <c:ext xmlns:c16="http://schemas.microsoft.com/office/drawing/2014/chart" uri="{C3380CC4-5D6E-409C-BE32-E72D297353CC}">
              <c16:uniqueId val="{00000009-12F3-46B3-A713-6F9CFDECEC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1024</c:v>
                </c:pt>
                <c:pt idx="5">
                  <c:v>1019</c:v>
                </c:pt>
                <c:pt idx="8">
                  <c:v>1011</c:v>
                </c:pt>
                <c:pt idx="11">
                  <c:v>1023</c:v>
                </c:pt>
                <c:pt idx="14">
                  <c:v>1014</c:v>
                </c:pt>
              </c:numCache>
            </c:numRef>
          </c:val>
          <c:extLst>
            <c:ext xmlns:c16="http://schemas.microsoft.com/office/drawing/2014/chart" uri="{C3380CC4-5D6E-409C-BE32-E72D297353CC}">
              <c16:uniqueId val="{00000000-7563-40D2-9E2D-184856FCFB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63-40D2-9E2D-184856FCFB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77</c:v>
                </c:pt>
                <c:pt idx="3">
                  <c:v>56</c:v>
                </c:pt>
                <c:pt idx="6">
                  <c:v>1</c:v>
                </c:pt>
                <c:pt idx="9">
                  <c:v>5</c:v>
                </c:pt>
                <c:pt idx="12">
                  <c:v>4</c:v>
                </c:pt>
              </c:numCache>
            </c:numRef>
          </c:val>
          <c:extLst>
            <c:ext xmlns:c16="http://schemas.microsoft.com/office/drawing/2014/chart" uri="{C3380CC4-5D6E-409C-BE32-E72D297353CC}">
              <c16:uniqueId val="{00000002-7563-40D2-9E2D-184856FCFB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1</c:v>
                </c:pt>
                <c:pt idx="12">
                  <c:v>1</c:v>
                </c:pt>
              </c:numCache>
            </c:numRef>
          </c:val>
          <c:extLst>
            <c:ext xmlns:c16="http://schemas.microsoft.com/office/drawing/2014/chart" uri="{C3380CC4-5D6E-409C-BE32-E72D297353CC}">
              <c16:uniqueId val="{00000003-7563-40D2-9E2D-184856FCFB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364</c:v>
                </c:pt>
                <c:pt idx="3">
                  <c:v>334</c:v>
                </c:pt>
                <c:pt idx="6">
                  <c:v>328</c:v>
                </c:pt>
                <c:pt idx="9">
                  <c:v>344</c:v>
                </c:pt>
                <c:pt idx="12">
                  <c:v>337</c:v>
                </c:pt>
              </c:numCache>
            </c:numRef>
          </c:val>
          <c:extLst>
            <c:ext xmlns:c16="http://schemas.microsoft.com/office/drawing/2014/chart" uri="{C3380CC4-5D6E-409C-BE32-E72D297353CC}">
              <c16:uniqueId val="{00000004-7563-40D2-9E2D-184856FCFB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63-40D2-9E2D-184856FCFB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63-40D2-9E2D-184856FCFB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1049</c:v>
                </c:pt>
                <c:pt idx="3">
                  <c:v>1038</c:v>
                </c:pt>
                <c:pt idx="6">
                  <c:v>1063</c:v>
                </c:pt>
                <c:pt idx="9">
                  <c:v>1042</c:v>
                </c:pt>
                <c:pt idx="12">
                  <c:v>1066</c:v>
                </c:pt>
              </c:numCache>
            </c:numRef>
          </c:val>
          <c:extLst>
            <c:ext xmlns:c16="http://schemas.microsoft.com/office/drawing/2014/chart" uri="{C3380CC4-5D6E-409C-BE32-E72D297353CC}">
              <c16:uniqueId val="{00000007-7563-40D2-9E2D-184856FCFB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414</c:v>
                </c:pt>
                <c:pt idx="5">
                  <c:v>#N/A</c:v>
                </c:pt>
                <c:pt idx="6">
                  <c:v>#N/A</c:v>
                </c:pt>
                <c:pt idx="7">
                  <c:v>386</c:v>
                </c:pt>
                <c:pt idx="8">
                  <c:v>#N/A</c:v>
                </c:pt>
                <c:pt idx="9">
                  <c:v>#N/A</c:v>
                </c:pt>
                <c:pt idx="10">
                  <c:v>369</c:v>
                </c:pt>
                <c:pt idx="11">
                  <c:v>#N/A</c:v>
                </c:pt>
                <c:pt idx="12">
                  <c:v>#N/A</c:v>
                </c:pt>
                <c:pt idx="13">
                  <c:v>394</c:v>
                </c:pt>
                <c:pt idx="14">
                  <c:v>#N/A</c:v>
                </c:pt>
              </c:numCache>
            </c:numRef>
          </c:val>
          <c:smooth val="0"/>
          <c:extLst>
            <c:ext xmlns:c16="http://schemas.microsoft.com/office/drawing/2014/chart" uri="{C3380CC4-5D6E-409C-BE32-E72D297353CC}">
              <c16:uniqueId val="{00000008-7563-40D2-9E2D-184856FCFB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8997</c:v>
                </c:pt>
                <c:pt idx="5">
                  <c:v>8745</c:v>
                </c:pt>
                <c:pt idx="8">
                  <c:v>8483</c:v>
                </c:pt>
                <c:pt idx="11">
                  <c:v>8245</c:v>
                </c:pt>
                <c:pt idx="14">
                  <c:v>8190</c:v>
                </c:pt>
              </c:numCache>
            </c:numRef>
          </c:val>
          <c:extLst>
            <c:ext xmlns:c16="http://schemas.microsoft.com/office/drawing/2014/chart" uri="{C3380CC4-5D6E-409C-BE32-E72D297353CC}">
              <c16:uniqueId val="{00000000-77F8-4A73-AC0D-5E7FD923AC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759</c:v>
                </c:pt>
                <c:pt idx="5">
                  <c:v>695</c:v>
                </c:pt>
                <c:pt idx="8">
                  <c:v>580</c:v>
                </c:pt>
                <c:pt idx="11">
                  <c:v>556</c:v>
                </c:pt>
                <c:pt idx="14">
                  <c:v>521</c:v>
                </c:pt>
              </c:numCache>
            </c:numRef>
          </c:val>
          <c:extLst>
            <c:ext xmlns:c16="http://schemas.microsoft.com/office/drawing/2014/chart" uri="{C3380CC4-5D6E-409C-BE32-E72D297353CC}">
              <c16:uniqueId val="{00000001-77F8-4A73-AC0D-5E7FD923AC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3284</c:v>
                </c:pt>
                <c:pt idx="5">
                  <c:v>2939</c:v>
                </c:pt>
                <c:pt idx="8">
                  <c:v>2932</c:v>
                </c:pt>
                <c:pt idx="11">
                  <c:v>3429</c:v>
                </c:pt>
                <c:pt idx="14">
                  <c:v>3941</c:v>
                </c:pt>
              </c:numCache>
            </c:numRef>
          </c:val>
          <c:extLst>
            <c:ext xmlns:c16="http://schemas.microsoft.com/office/drawing/2014/chart" uri="{C3380CC4-5D6E-409C-BE32-E72D297353CC}">
              <c16:uniqueId val="{00000002-77F8-4A73-AC0D-5E7FD923AC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F8-4A73-AC0D-5E7FD923AC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F8-4A73-AC0D-5E7FD923AC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8-4A73-AC0D-5E7FD923AC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895</c:v>
                </c:pt>
                <c:pt idx="3">
                  <c:v>819</c:v>
                </c:pt>
                <c:pt idx="6">
                  <c:v>805</c:v>
                </c:pt>
                <c:pt idx="9">
                  <c:v>771</c:v>
                </c:pt>
                <c:pt idx="12">
                  <c:v>745</c:v>
                </c:pt>
              </c:numCache>
            </c:numRef>
          </c:val>
          <c:extLst>
            <c:ext xmlns:c16="http://schemas.microsoft.com/office/drawing/2014/chart" uri="{C3380CC4-5D6E-409C-BE32-E72D297353CC}">
              <c16:uniqueId val="{00000006-77F8-4A73-AC0D-5E7FD923AC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c:v>
                </c:pt>
                <c:pt idx="3">
                  <c:v>60</c:v>
                </c:pt>
                <c:pt idx="6">
                  <c:v>42</c:v>
                </c:pt>
                <c:pt idx="9">
                  <c:v>32</c:v>
                </c:pt>
                <c:pt idx="12">
                  <c:v>17</c:v>
                </c:pt>
              </c:numCache>
            </c:numRef>
          </c:val>
          <c:extLst>
            <c:ext xmlns:c16="http://schemas.microsoft.com/office/drawing/2014/chart" uri="{C3380CC4-5D6E-409C-BE32-E72D297353CC}">
              <c16:uniqueId val="{00000007-77F8-4A73-AC0D-5E7FD923AC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5772</c:v>
                </c:pt>
                <c:pt idx="3">
                  <c:v>5650</c:v>
                </c:pt>
                <c:pt idx="6">
                  <c:v>5423</c:v>
                </c:pt>
                <c:pt idx="9">
                  <c:v>5118</c:v>
                </c:pt>
                <c:pt idx="12">
                  <c:v>4942</c:v>
                </c:pt>
              </c:numCache>
            </c:numRef>
          </c:val>
          <c:extLst>
            <c:ext xmlns:c16="http://schemas.microsoft.com/office/drawing/2014/chart" uri="{C3380CC4-5D6E-409C-BE32-E72D297353CC}">
              <c16:uniqueId val="{00000008-77F8-4A73-AC0D-5E7FD923AC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72</c:v>
                </c:pt>
                <c:pt idx="12">
                  <c:v>72</c:v>
                </c:pt>
              </c:numCache>
            </c:numRef>
          </c:val>
          <c:extLst>
            <c:ext xmlns:c16="http://schemas.microsoft.com/office/drawing/2014/chart" uri="{C3380CC4-5D6E-409C-BE32-E72D297353CC}">
              <c16:uniqueId val="{00000009-77F8-4A73-AC0D-5E7FD923AC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9347</c:v>
                </c:pt>
                <c:pt idx="3">
                  <c:v>9078</c:v>
                </c:pt>
                <c:pt idx="6">
                  <c:v>8578</c:v>
                </c:pt>
                <c:pt idx="9">
                  <c:v>8292</c:v>
                </c:pt>
                <c:pt idx="12">
                  <c:v>8182</c:v>
                </c:pt>
              </c:numCache>
            </c:numRef>
          </c:val>
          <c:extLst>
            <c:ext xmlns:c16="http://schemas.microsoft.com/office/drawing/2014/chart" uri="{C3380CC4-5D6E-409C-BE32-E72D297353CC}">
              <c16:uniqueId val="{0000000A-77F8-4A73-AC0D-5E7FD923AC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3053</c:v>
                </c:pt>
                <c:pt idx="2">
                  <c:v>#N/A</c:v>
                </c:pt>
                <c:pt idx="3">
                  <c:v>#N/A</c:v>
                </c:pt>
                <c:pt idx="4">
                  <c:v>3228</c:v>
                </c:pt>
                <c:pt idx="5">
                  <c:v>#N/A</c:v>
                </c:pt>
                <c:pt idx="6">
                  <c:v>#N/A</c:v>
                </c:pt>
                <c:pt idx="7">
                  <c:v>2852</c:v>
                </c:pt>
                <c:pt idx="8">
                  <c:v>#N/A</c:v>
                </c:pt>
                <c:pt idx="9">
                  <c:v>#N/A</c:v>
                </c:pt>
                <c:pt idx="10">
                  <c:v>2054</c:v>
                </c:pt>
                <c:pt idx="11">
                  <c:v>#N/A</c:v>
                </c:pt>
                <c:pt idx="12">
                  <c:v>#N/A</c:v>
                </c:pt>
                <c:pt idx="13">
                  <c:v>1305</c:v>
                </c:pt>
                <c:pt idx="14">
                  <c:v>#N/A</c:v>
                </c:pt>
              </c:numCache>
            </c:numRef>
          </c:val>
          <c:smooth val="0"/>
          <c:extLst>
            <c:ext xmlns:c16="http://schemas.microsoft.com/office/drawing/2014/chart" uri="{C3380CC4-5D6E-409C-BE32-E72D297353CC}">
              <c16:uniqueId val="{0000000B-77F8-4A73-AC0D-5E7FD923AC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1291</c:v>
                </c:pt>
                <c:pt idx="1">
                  <c:v>1551</c:v>
                </c:pt>
                <c:pt idx="2">
                  <c:v>1796</c:v>
                </c:pt>
              </c:numCache>
            </c:numRef>
          </c:val>
          <c:extLst>
            <c:ext xmlns:c16="http://schemas.microsoft.com/office/drawing/2014/chart" uri="{C3380CC4-5D6E-409C-BE32-E72D297353CC}">
              <c16:uniqueId val="{00000000-ECE8-46FD-BE3E-7E25F72A50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306</c:v>
                </c:pt>
                <c:pt idx="1">
                  <c:v>306</c:v>
                </c:pt>
                <c:pt idx="2">
                  <c:v>372</c:v>
                </c:pt>
              </c:numCache>
            </c:numRef>
          </c:val>
          <c:extLst>
            <c:ext xmlns:c16="http://schemas.microsoft.com/office/drawing/2014/chart" uri="{C3380CC4-5D6E-409C-BE32-E72D297353CC}">
              <c16:uniqueId val="{00000001-ECE8-46FD-BE3E-7E25F72A50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2088</c:v>
                </c:pt>
                <c:pt idx="1">
                  <c:v>2216</c:v>
                </c:pt>
                <c:pt idx="2">
                  <c:v>2388</c:v>
                </c:pt>
              </c:numCache>
            </c:numRef>
          </c:val>
          <c:extLst>
            <c:ext xmlns:c16="http://schemas.microsoft.com/office/drawing/2014/chart" uri="{C3380CC4-5D6E-409C-BE32-E72D297353CC}">
              <c16:uniqueId val="{00000002-ECE8-46FD-BE3E-7E25F72A50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{BF1A22D3-0466-4D43-AED1-5C403AAF1110}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6EF-4A8E-8953-FA535396DC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{C5FDFF6A-27D1-4479-A540-FF7919602FB6}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EF-4A8E-8953-FA535396DC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{689EA006-0AAA-480F-BD61-3051F3ED3A9E}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EF-4A8E-8953-FA535396DC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{24432442-7392-47D0-BB38-ACB8590645BF}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EF-4A8E-8953-FA535396DC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{B389E428-C8B6-4447-97BA-7BB837D2B7B0}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EF-4A8E-8953-FA535396DC0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{29293413-BA77-49BB-91EC-4E1AD22BEA92}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6EF-4A8E-8953-FA535396DC0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{6378B672-8986-41E5-ABC1-2E7D0C6FB9F5}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6EF-4A8E-8953-FA535396DC0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{3CEA5909-B16E-4AEF-8274-C1392CE0DD00}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6EF-4A8E-8953-FA535396DC0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{2574E60C-276E-4243-B7DC-1274FC4F6A2E}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6EF-4A8E-8953-FA535396DC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68.5</c:v>
                </c:pt>
                <c:pt idx="16">
                  <c:v>70.5</c:v>
                </c:pt>
                <c:pt idx="24">
                  <c:v>72.400000000000006</c:v>
                </c:pt>
                <c:pt idx="32">
                  <c:v>74.099999999999994</c:v>
                </c:pt>
              </c:numCache>
            </c:numRef>
          </c:xVal>
          <c:yVal>
            <c:numRef>
              <c:f>公会計指標分析・財政指標組合せ分析表!$BP$51:$DC$51</c:f>
              <c:numCache>
                <c:formatCode>#,##0.0;"▲ "#,##0.0</c:formatCode>
                <c:ptCount val="40"/>
                <c:pt idx="8">
                  <c:v>87.8</c:v>
                </c:pt>
                <c:pt idx="16">
                  <c:v>77.7</c:v>
                </c:pt>
                <c:pt idx="24">
                  <c:v>54.3</c:v>
                </c:pt>
                <c:pt idx="32">
                  <c:v>33.299999999999997</c:v>
                </c:pt>
              </c:numCache>
            </c:numRef>
          </c:yVal>
          <c:smooth val="0"/>
          <c:extLst>
            <c:ext xmlns:c16="http://schemas.microsoft.com/office/drawing/2014/chart" uri="{C3380CC4-5D6E-409C-BE32-E72D297353CC}">
              <c16:uniqueId val="{00000009-66EF-4A8E-8953-FA535396DC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{F88D7CD0-8C42-493C-810D-EB253686B6C9}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6EF-4A8E-8953-FA535396DC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{F6C8777A-CB04-4443-9BE2-02ADC677E8FC}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EF-4A8E-8953-FA535396DC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{1F359B8A-E75A-42E1-AD56-D83FF31ADBFE}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EF-4A8E-8953-FA535396DC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{7CDD5727-5EBA-4A75-B29F-9368A19734A3}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EF-4A8E-8953-FA535396DC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{6EB85E0E-285F-48EE-BC7D-BDBC9CFC0DAD}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EF-4A8E-8953-FA535396DC0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{2C82BDFF-F84B-4BF9-87BC-8D7C557C3ACC}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6EF-4A8E-8953-FA535396DC0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{568951EF-637E-4113-8F5D-7AF68E928663}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6EF-4A8E-8953-FA535396DC0A}"/>
                </c:ext>
              </c:extLst>
            </c:dLbl>
            <c:dLbl>
              <c:idx val="24"/>
              <c:layout>
                <c:manualLayout>
                  <c:x val="-3.1359255137876504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{57BCE256-EABF-4358-BC6E-A867031E57A5}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6EF-4A8E-8953-FA535396DC0A}"/>
                </c:ext>
              </c:extLst>
            </c:dLbl>
            <c:dLbl>
              <c:idx val="32"/>
              <c:layout>
                <c:manualLayout>
                  <c:x val="-3.2672246162591886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{59E4F34C-AF62-4B07-99DA-CFB706B208D6}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6EF-4A8E-8953-FA535396DC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61.6</c:v>
                </c:pt>
                <c:pt idx="24">
                  <c:v>64</c:v>
                </c:pt>
                <c:pt idx="32">
                  <c:v>64.900000000000006</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6EF-4A8E-8953-FA535396DC0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83E-2"/>
                  <c:y val="-4.9339444224871937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{A96D0005-0E3A-4192-B271-D18FF7539D30}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09-4E86-BE47-416BE77C27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{836A9890-DA81-4AB1-949E-956B5EE53BEE}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09-4E86-BE47-416BE77C27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{8B84EF05-6315-4A6E-A247-CC4A964FE1A3}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09-4E86-BE47-416BE77C27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{705A8014-E2A2-4FE6-9CAD-EAD16D892BDF}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09-4E86-BE47-416BE77C27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{77972B0F-7F08-4161-9B33-6A2FB9FF4B8D}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09-4E86-BE47-416BE77C27F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{4868A503-C543-4D00-A7F8-445831DE21E3}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09-4E86-BE47-416BE77C27F3}"/>
                </c:ext>
              </c:extLst>
            </c:dLbl>
            <c:dLbl>
              <c:idx val="16"/>
              <c:layout>
                <c:manualLayout>
                  <c:x val="-1.8171803637232503E-2"/>
                  <c:y val="-7.549384995071603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{2D4304F2-6233-488A-AD5F-F2BF9145F5DE}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09-4E86-BE47-416BE77C27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{79D07B0E-25ED-4B02-8920-C2F4EBDF7FD3}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09-4E86-BE47-416BE77C27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{78AD9DEA-EA9E-4C02-9CBE-2106757FCD82}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09-4E86-BE47-416BE77C27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11.2</c:v>
                </c:pt>
                <c:pt idx="16">
                  <c:v>11.3</c:v>
                </c:pt>
                <c:pt idx="24">
                  <c:v>10.5</c:v>
                </c:pt>
                <c:pt idx="32">
                  <c:v>10.1</c:v>
                </c:pt>
              </c:numCache>
            </c:numRef>
          </c:xVal>
          <c:yVal>
            <c:numRef>
              <c:f>公会計指標分析・財政指標組合せ分析表!$BP$73:$DC$73</c:f>
              <c:numCache>
                <c:formatCode>#,##0.0;"▲ "#,##0.0</c:formatCode>
                <c:ptCount val="40"/>
                <c:pt idx="0">
                  <c:v>79.5</c:v>
                </c:pt>
                <c:pt idx="8">
                  <c:v>87.8</c:v>
                </c:pt>
                <c:pt idx="16">
                  <c:v>77.7</c:v>
                </c:pt>
                <c:pt idx="24">
                  <c:v>54.3</c:v>
                </c:pt>
                <c:pt idx="32">
                  <c:v>33.299999999999997</c:v>
                </c:pt>
              </c:numCache>
            </c:numRef>
          </c:yVal>
          <c:smooth val="0"/>
          <c:extLst>
            <c:ext xmlns:c16="http://schemas.microsoft.com/office/drawing/2014/chart" uri="{C3380CC4-5D6E-409C-BE32-E72D297353CC}">
              <c16:uniqueId val="{00000009-3809-4E86-BE47-416BE77C27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{82231AC1-6383-4DC8-BAF5-196F228FF2C0}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09-4E86-BE47-416BE77C27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{CAF8A25E-E2AC-4001-A4E7-D489DCD53DEE}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09-4E86-BE47-416BE77C27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{20222B40-2DD9-4535-9629-9EDB15350B68}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09-4E86-BE47-416BE77C27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{82DC41F2-0273-4489-B632-D11B34E1C267}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09-4E86-BE47-416BE77C27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{D4D5F409-B436-4ACB-8275-54917A6DC90A}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09-4E86-BE47-416BE77C27F3}"/>
                </c:ext>
              </c:extLst>
            </c:dLbl>
            <c:dLbl>
              <c:idx val="8"/>
              <c:layout>
                <c:manualLayout>
                  <c:x val="-3.4566143090820539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{2F8EADB8-2BE7-4C4B-8F52-D0ABF551CFEE}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09-4E86-BE47-416BE77C27F3}"/>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{09BE0FFD-59F9-4B50-9635-4696706F943F}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09-4E86-BE47-416BE77C27F3}"/>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{632E9972-2A25-4432-BBA1-B080018BAA05}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09-4E86-BE47-416BE77C27F3}"/>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{5DD32EBF-6057-45AE-90BD-529865A262CF}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09-4E86-BE47-416BE77C27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09-4E86-BE47-416BE77C27F3}"/>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・実質公債費比率は３か年平均で</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％となり前年度との比較では、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減少しました。普通交付税に措置される算入公債費等は、臨時財政対策債や合併特例債、過疎対策事業債など財政運営に有利な地方債の発行によるもので、今後も、災害復興関連事業の実施により、元利償還金の額も増加していきますが、合併特例債や過疎債など交付税措置のある起債を活用するほか、事業の実施にあたっては他の財源を充てることで起債の新規発行を抑制し財政の健全化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減少している。主な要因としては、起債の元金償還額が起債借入額を上回ったため地方債の現在高が減少したことに加え、財政調整基金などの充当可能財源の増加などが挙げられます。今後も行財政改革を進め、財政の健全化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北海道安平町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による積立を行ったため増となりました。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・小中学校整備事業を含む、災害復興関連事業に対応するため、中長期的に残高は減少する見込みです。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・まちづくり基金：自然環境の保全、快適な生活環境の整備、地域社会福祉の充実等暮らしやすいまちづくりの推進に資する。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・ふれあい基金：地域住民の一体感の醸成及び地域の振興に資する。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・まちづくりファンド基金：地域活動団体が行う公益的な活動を支援するための事業に資する。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・産業づくり基金：農林業の振興及び活力ある地域産業の育成に資する。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・ひとづくり基金：文化及びスポーツの振興を奨励並びに地域の個性を発揮できる輝く人材づくりに資する。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・まちづくり基金：コミュニティ復興事業や地域保健推進事業などへの充当額が、積立額を下回ったため、残高も増加しました。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・ふれあい基金：地域公共交通対策事業や公営住宅整備事業などへの充当額が、積立額を上回ったため、残高が減少しました。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・まちづくりファンド基金：まちづくり事業支援交付金事業への充当額が、積立額を下回ったため、残高が増加しました。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・産業づくり基金：生産振興対策事業などへの充当額が、積立額を上回ったため、残高が減少しました。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・ひとづくり基金：就農促進事業などへの充当額が、積立額を下回ったため、残高が増加しました。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・災害復興関連事業に実施により、繰入額は増加し、積立額も減少するため、基金残高は減少する見込みです。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・町税及び普通交付税の増加により、積立を行ったため増となりました。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・災害復興関連事業に対応するため、中長期的に残高は減少する見込みです。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・国の補正予算による、普通交付税の再算定で追加交付となった臨時財政対策債の償還経費分を積み立てたため増となりました。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・臨時財政対策債の償還分については、次年度より財源充当するため残高は減少する見込みです。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それぞれの公共施設等について個別施設計画を策定済みであり、当該計画に基づき、公共施設の更新・統廃合・長寿命化や維持補修を計画的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72644</xdr:rowOff>
    </xdr:from>
    <xdr:to>
      <xdr:col>23</xdr:col>
      <xdr:colOff>136525</xdr:colOff>
      <xdr:row>34</xdr:row>
      <xdr:rowOff>2794</xdr:rowOff>
    </xdr:to>
    <xdr:sp macro="" textlink="">
      <xdr:nvSpPr>
        <xdr:cNvPr id="79" name="楕円 78"/>
        <xdr:cNvSpPr/>
      </xdr:nvSpPr>
      <xdr:spPr>
        <a:xfrm>
          <a:off x="4711700" y="65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51071</xdr:rowOff>
    </xdr:from>
    <xdr:ext cx="405111" cy="259045"/>
    <xdr:sp macro="" textlink="">
      <xdr:nvSpPr>
        <xdr:cNvPr id="80" name="有形固定資産減価償却率該当値テキスト"/>
        <xdr:cNvSpPr txBox="1"/>
      </xdr:nvSpPr>
      <xdr:spPr>
        <a:xfrm>
          <a:off x="4813300" y="6480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35941</xdr:rowOff>
    </xdr:from>
    <xdr:to>
      <xdr:col>19</xdr:col>
      <xdr:colOff>187325</xdr:colOff>
      <xdr:row>33</xdr:row>
      <xdr:rowOff>137540</xdr:rowOff>
    </xdr:to>
    <xdr:sp macro="" textlink="">
      <xdr:nvSpPr>
        <xdr:cNvPr id="81" name="楕円 80"/>
        <xdr:cNvSpPr/>
      </xdr:nvSpPr>
      <xdr:spPr>
        <a:xfrm>
          <a:off x="4000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86741</xdr:rowOff>
    </xdr:from>
    <xdr:to>
      <xdr:col>23</xdr:col>
      <xdr:colOff>85725</xdr:colOff>
      <xdr:row>33</xdr:row>
      <xdr:rowOff>123444</xdr:rowOff>
    </xdr:to>
    <xdr:cxnSp macro="">
      <xdr:nvCxnSpPr>
        <xdr:cNvPr id="82" name="直線コネクタ 81"/>
        <xdr:cNvCxnSpPr/>
      </xdr:nvCxnSpPr>
      <xdr:spPr>
        <a:xfrm>
          <a:off x="4051300" y="6516116"/>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166370</xdr:rowOff>
    </xdr:from>
    <xdr:to>
      <xdr:col>15</xdr:col>
      <xdr:colOff>187325</xdr:colOff>
      <xdr:row>33</xdr:row>
      <xdr:rowOff>96520</xdr:rowOff>
    </xdr:to>
    <xdr:sp macro="" textlink="">
      <xdr:nvSpPr>
        <xdr:cNvPr id="83" name="楕円 82"/>
        <xdr:cNvSpPr/>
      </xdr:nvSpPr>
      <xdr:spPr>
        <a:xfrm>
          <a:off x="323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45720</xdr:rowOff>
    </xdr:from>
    <xdr:to>
      <xdr:col>19</xdr:col>
      <xdr:colOff>136525</xdr:colOff>
      <xdr:row>33</xdr:row>
      <xdr:rowOff>86741</xdr:rowOff>
    </xdr:to>
    <xdr:cxnSp macro="">
      <xdr:nvCxnSpPr>
        <xdr:cNvPr id="84" name="直線コネクタ 83"/>
        <xdr:cNvCxnSpPr/>
      </xdr:nvCxnSpPr>
      <xdr:spPr>
        <a:xfrm>
          <a:off x="3289300" y="647509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85" name="楕円 84"/>
        <xdr:cNvSpPr/>
      </xdr:nvSpPr>
      <xdr:spPr>
        <a:xfrm>
          <a:off x="2476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2540</xdr:rowOff>
    </xdr:from>
    <xdr:to>
      <xdr:col>15</xdr:col>
      <xdr:colOff>136525</xdr:colOff>
      <xdr:row>33</xdr:row>
      <xdr:rowOff>45720</xdr:rowOff>
    </xdr:to>
    <xdr:cxnSp macro="">
      <xdr:nvCxnSpPr>
        <xdr:cNvPr id="86" name="直線コネクタ 85"/>
        <xdr:cNvCxnSpPr/>
      </xdr:nvCxnSpPr>
      <xdr:spPr>
        <a:xfrm>
          <a:off x="2527300" y="643191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7"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88"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89"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0"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128668</xdr:rowOff>
    </xdr:from>
    <xdr:ext cx="405111" cy="259045"/>
    <xdr:sp macro="" textlink="">
      <xdr:nvSpPr>
        <xdr:cNvPr id="91" name="n_1mainValue有形固定資産減価償却率"/>
        <xdr:cNvSpPr txBox="1"/>
      </xdr:nvSpPr>
      <xdr:spPr>
        <a:xfrm>
          <a:off x="3836044" y="65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87647</xdr:rowOff>
    </xdr:from>
    <xdr:ext cx="405111" cy="259045"/>
    <xdr:sp macro="" textlink="">
      <xdr:nvSpPr>
        <xdr:cNvPr id="92" name="n_2mainValue有形固定資産減価償却率"/>
        <xdr:cNvSpPr txBox="1"/>
      </xdr:nvSpPr>
      <xdr:spPr>
        <a:xfrm>
          <a:off x="308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93" name="n_3mainValue有形固定資産減価償却率"/>
        <xdr:cNvSpPr txBox="1"/>
      </xdr:nvSpPr>
      <xdr:spPr>
        <a:xfrm>
          <a:off x="2324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将来負担額は減少傾向にあるものの、類似団体と比較して</a:t>
          </a:r>
          <a:r>
            <a:rPr kumimoji="1" lang="ja-JP" altLang="ja-JP" sz="1100">
              <a:solidFill>
                <a:schemeClr val="dk1"/>
              </a:solidFill>
              <a:effectLst/>
              <a:latin typeface="+mn-lt"/>
              <a:ea typeface="+mn-ea"/>
              <a:cs typeface="+mn-cs"/>
            </a:rPr>
            <a:t>債務償還比率は上回っております。大型事業の実施により、将来負担額が増えることが予想されますが、経常経費の削減を図り充当財源を確保し、計画的に事業を実施することで財政の健全化に努める。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4" name="直線コネクタ 123"/>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5"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6" name="直線コネクタ 125"/>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29" name="債務償還比率平均値テキスト"/>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0" name="フローチャート: 判断 129"/>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1" name="フローチャート: 判断 130"/>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2" name="フローチャート: 判断 131"/>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3" name="フローチャート: 判断 132"/>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4" name="フローチャート: 判断 133"/>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56805</xdr:rowOff>
    </xdr:from>
    <xdr:to>
      <xdr:col>76</xdr:col>
      <xdr:colOff>73025</xdr:colOff>
      <xdr:row>30</xdr:row>
      <xdr:rowOff>158405</xdr:rowOff>
    </xdr:to>
    <xdr:sp macro="" textlink="">
      <xdr:nvSpPr>
        <xdr:cNvPr id="140" name="楕円 139"/>
        <xdr:cNvSpPr/>
      </xdr:nvSpPr>
      <xdr:spPr>
        <a:xfrm>
          <a:off x="14744700" y="5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35232</xdr:rowOff>
    </xdr:from>
    <xdr:ext cx="469744" cy="259045"/>
    <xdr:sp macro="" textlink="">
      <xdr:nvSpPr>
        <xdr:cNvPr id="141" name="債務償還比率該当値テキスト"/>
        <xdr:cNvSpPr txBox="1"/>
      </xdr:nvSpPr>
      <xdr:spPr>
        <a:xfrm>
          <a:off x="14846300" y="59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79820</xdr:rowOff>
    </xdr:from>
    <xdr:to>
      <xdr:col>72</xdr:col>
      <xdr:colOff>123825</xdr:colOff>
      <xdr:row>32</xdr:row>
      <xdr:rowOff>9970</xdr:rowOff>
    </xdr:to>
    <xdr:sp macro="" textlink="">
      <xdr:nvSpPr>
        <xdr:cNvPr id="142" name="楕円 141"/>
        <xdr:cNvSpPr/>
      </xdr:nvSpPr>
      <xdr:spPr>
        <a:xfrm>
          <a:off x="14033500" y="61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107605</xdr:rowOff>
    </xdr:from>
    <xdr:to>
      <xdr:col>76</xdr:col>
      <xdr:colOff>22225</xdr:colOff>
      <xdr:row>31</xdr:row>
      <xdr:rowOff>130620</xdr:rowOff>
    </xdr:to>
    <xdr:cxnSp macro="">
      <xdr:nvCxnSpPr>
        <xdr:cNvPr id="143" name="直線コネクタ 142"/>
        <xdr:cNvCxnSpPr/>
      </xdr:nvCxnSpPr>
      <xdr:spPr>
        <a:xfrm flipV="1">
          <a:off x="14084300" y="6022630"/>
          <a:ext cx="711200" cy="19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166025</xdr:rowOff>
    </xdr:from>
    <xdr:to>
      <xdr:col>68</xdr:col>
      <xdr:colOff>123825</xdr:colOff>
      <xdr:row>32</xdr:row>
      <xdr:rowOff>96175</xdr:rowOff>
    </xdr:to>
    <xdr:sp macro="" textlink="">
      <xdr:nvSpPr>
        <xdr:cNvPr id="144" name="楕円 143"/>
        <xdr:cNvSpPr/>
      </xdr:nvSpPr>
      <xdr:spPr>
        <a:xfrm>
          <a:off x="13271500" y="62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130620</xdr:rowOff>
    </xdr:from>
    <xdr:to>
      <xdr:col>72</xdr:col>
      <xdr:colOff>73025</xdr:colOff>
      <xdr:row>32</xdr:row>
      <xdr:rowOff>45375</xdr:rowOff>
    </xdr:to>
    <xdr:cxnSp macro="">
      <xdr:nvCxnSpPr>
        <xdr:cNvPr id="145" name="直線コネクタ 144"/>
        <xdr:cNvCxnSpPr/>
      </xdr:nvCxnSpPr>
      <xdr:spPr>
        <a:xfrm flipV="1">
          <a:off x="13322300" y="6217095"/>
          <a:ext cx="762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9997</xdr:rowOff>
    </xdr:from>
    <xdr:to>
      <xdr:col>64</xdr:col>
      <xdr:colOff>123825</xdr:colOff>
      <xdr:row>32</xdr:row>
      <xdr:rowOff>111597</xdr:rowOff>
    </xdr:to>
    <xdr:sp macro="" textlink="">
      <xdr:nvSpPr>
        <xdr:cNvPr id="146" name="楕円 145"/>
        <xdr:cNvSpPr/>
      </xdr:nvSpPr>
      <xdr:spPr>
        <a:xfrm>
          <a:off x="12509500" y="6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45375</xdr:rowOff>
    </xdr:from>
    <xdr:to>
      <xdr:col>68</xdr:col>
      <xdr:colOff>73025</xdr:colOff>
      <xdr:row>32</xdr:row>
      <xdr:rowOff>60797</xdr:rowOff>
    </xdr:to>
    <xdr:cxnSp macro="">
      <xdr:nvCxnSpPr>
        <xdr:cNvPr id="147" name="直線コネクタ 146"/>
        <xdr:cNvCxnSpPr/>
      </xdr:nvCxnSpPr>
      <xdr:spPr>
        <a:xfrm flipV="1">
          <a:off x="12560300" y="6303300"/>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3057</xdr:rowOff>
    </xdr:from>
    <xdr:to>
      <xdr:col>60</xdr:col>
      <xdr:colOff>123825</xdr:colOff>
      <xdr:row>32</xdr:row>
      <xdr:rowOff>104657</xdr:rowOff>
    </xdr:to>
    <xdr:sp macro="" textlink="">
      <xdr:nvSpPr>
        <xdr:cNvPr id="148" name="楕円 147"/>
        <xdr:cNvSpPr/>
      </xdr:nvSpPr>
      <xdr:spPr>
        <a:xfrm>
          <a:off x="11747500" y="62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53857</xdr:rowOff>
    </xdr:from>
    <xdr:to>
      <xdr:col>64</xdr:col>
      <xdr:colOff>73025</xdr:colOff>
      <xdr:row>32</xdr:row>
      <xdr:rowOff>60797</xdr:rowOff>
    </xdr:to>
    <xdr:cxnSp macro="">
      <xdr:nvCxnSpPr>
        <xdr:cNvPr id="149" name="直線コネクタ 148"/>
        <xdr:cNvCxnSpPr/>
      </xdr:nvCxnSpPr>
      <xdr:spPr>
        <a:xfrm>
          <a:off x="11798300" y="6311782"/>
          <a:ext cx="762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0"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1"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2"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3"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1097</xdr:rowOff>
    </xdr:from>
    <xdr:ext cx="469744" cy="259045"/>
    <xdr:sp macro="" textlink="">
      <xdr:nvSpPr>
        <xdr:cNvPr id="154" name="n_1mainValue債務償還比率"/>
        <xdr:cNvSpPr txBox="1"/>
      </xdr:nvSpPr>
      <xdr:spPr>
        <a:xfrm>
          <a:off x="13836727" y="62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87302</xdr:rowOff>
    </xdr:from>
    <xdr:ext cx="469744" cy="259045"/>
    <xdr:sp macro="" textlink="">
      <xdr:nvSpPr>
        <xdr:cNvPr id="155" name="n_2mainValue債務償還比率"/>
        <xdr:cNvSpPr txBox="1"/>
      </xdr:nvSpPr>
      <xdr:spPr>
        <a:xfrm>
          <a:off x="13087427" y="63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102724</xdr:rowOff>
    </xdr:from>
    <xdr:ext cx="469744" cy="259045"/>
    <xdr:sp macro="" textlink="">
      <xdr:nvSpPr>
        <xdr:cNvPr id="156" name="n_3mainValue債務償還比率"/>
        <xdr:cNvSpPr txBox="1"/>
      </xdr:nvSpPr>
      <xdr:spPr>
        <a:xfrm>
          <a:off x="12325427" y="63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95784</xdr:rowOff>
    </xdr:from>
    <xdr:ext cx="469744" cy="259045"/>
    <xdr:sp macro="" textlink="">
      <xdr:nvSpPr>
        <xdr:cNvPr id="157" name="n_4mainValue債務償還比率"/>
        <xdr:cNvSpPr txBox="1"/>
      </xdr:nvSpPr>
      <xdr:spPr>
        <a:xfrm>
          <a:off x="11563427" y="635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115207</xdr:rowOff>
    </xdr:from>
    <xdr:to>
      <xdr:col>24</xdr:col>
      <xdr:colOff>114300</xdr:colOff>
      <xdr:row>41</xdr:row>
      <xdr:rowOff>45357</xdr:rowOff>
    </xdr:to>
    <xdr:sp macro="" textlink="">
      <xdr:nvSpPr>
        <xdr:cNvPr id="74" name="楕円 73"/>
        <xdr:cNvSpPr/>
      </xdr:nvSpPr>
      <xdr:spPr>
        <a:xfrm>
          <a:off x="4584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93634</xdr:rowOff>
    </xdr:from>
    <xdr:ext cx="405111" cy="259045"/>
    <xdr:sp macro="" textlink="">
      <xdr:nvSpPr>
        <xdr:cNvPr id="75" name="【道路】&#10;有形固定資産減価償却率該当値テキスト"/>
        <xdr:cNvSpPr txBox="1"/>
      </xdr:nvSpPr>
      <xdr:spPr>
        <a:xfrm>
          <a:off x="4673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84183</xdr:rowOff>
    </xdr:from>
    <xdr:to>
      <xdr:col>20</xdr:col>
      <xdr:colOff>38100</xdr:colOff>
      <xdr:row>41</xdr:row>
      <xdr:rowOff>14333</xdr:rowOff>
    </xdr:to>
    <xdr:sp macro="" textlink="">
      <xdr:nvSpPr>
        <xdr:cNvPr id="76" name="楕円 75"/>
        <xdr:cNvSpPr/>
      </xdr:nvSpPr>
      <xdr:spPr>
        <a:xfrm>
          <a:off x="3746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134983</xdr:rowOff>
    </xdr:from>
    <xdr:to>
      <xdr:col>24</xdr:col>
      <xdr:colOff>63500</xdr:colOff>
      <xdr:row>40</xdr:row>
      <xdr:rowOff>166007</xdr:rowOff>
    </xdr:to>
    <xdr:cxnSp macro="">
      <xdr:nvCxnSpPr>
        <xdr:cNvPr id="77" name="直線コネクタ 76"/>
        <xdr:cNvCxnSpPr/>
      </xdr:nvCxnSpPr>
      <xdr:spPr>
        <a:xfrm>
          <a:off x="3797300" y="69929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53159</xdr:rowOff>
    </xdr:from>
    <xdr:to>
      <xdr:col>15</xdr:col>
      <xdr:colOff>101600</xdr:colOff>
      <xdr:row>40</xdr:row>
      <xdr:rowOff>154759</xdr:rowOff>
    </xdr:to>
    <xdr:sp macro="" textlink="">
      <xdr:nvSpPr>
        <xdr:cNvPr id="78" name="楕円 77"/>
        <xdr:cNvSpPr/>
      </xdr:nvSpPr>
      <xdr:spPr>
        <a:xfrm>
          <a:off x="2857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103959</xdr:rowOff>
    </xdr:from>
    <xdr:to>
      <xdr:col>19</xdr:col>
      <xdr:colOff>177800</xdr:colOff>
      <xdr:row>40</xdr:row>
      <xdr:rowOff>134983</xdr:rowOff>
    </xdr:to>
    <xdr:cxnSp macro="">
      <xdr:nvCxnSpPr>
        <xdr:cNvPr id="79" name="直線コネクタ 78"/>
        <xdr:cNvCxnSpPr/>
      </xdr:nvCxnSpPr>
      <xdr:spPr>
        <a:xfrm>
          <a:off x="2908300" y="69619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18869</xdr:rowOff>
    </xdr:from>
    <xdr:to>
      <xdr:col>10</xdr:col>
      <xdr:colOff>165100</xdr:colOff>
      <xdr:row>40</xdr:row>
      <xdr:rowOff>120469</xdr:rowOff>
    </xdr:to>
    <xdr:sp macro="" textlink="">
      <xdr:nvSpPr>
        <xdr:cNvPr id="80" name="楕円 79"/>
        <xdr:cNvSpPr/>
      </xdr:nvSpPr>
      <xdr:spPr>
        <a:xfrm>
          <a:off x="1968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69669</xdr:rowOff>
    </xdr:from>
    <xdr:to>
      <xdr:col>15</xdr:col>
      <xdr:colOff>50800</xdr:colOff>
      <xdr:row>40</xdr:row>
      <xdr:rowOff>103959</xdr:rowOff>
    </xdr:to>
    <xdr:cxnSp macro="">
      <xdr:nvCxnSpPr>
        <xdr:cNvPr id="81" name="直線コネクタ 80"/>
        <xdr:cNvCxnSpPr/>
      </xdr:nvCxnSpPr>
      <xdr:spPr>
        <a:xfrm>
          <a:off x="2019300" y="69276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2" name="n_1aveValue【道路】&#10;有形固定資産減価償却率"/>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3"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4"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5460</xdr:rowOff>
    </xdr:from>
    <xdr:ext cx="405111" cy="259045"/>
    <xdr:sp macro="" textlink="">
      <xdr:nvSpPr>
        <xdr:cNvPr id="86" name="n_1mainValue【道路】&#10;有形固定資産減価償却率"/>
        <xdr:cNvSpPr txBox="1"/>
      </xdr:nvSpPr>
      <xdr:spPr>
        <a:xfrm>
          <a:off x="35820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145886</xdr:rowOff>
    </xdr:from>
    <xdr:ext cx="405111" cy="259045"/>
    <xdr:sp macro="" textlink="">
      <xdr:nvSpPr>
        <xdr:cNvPr id="87" name="n_2mainValue【道路】&#10;有形固定資産減価償却率"/>
        <xdr:cNvSpPr txBox="1"/>
      </xdr:nvSpPr>
      <xdr:spPr>
        <a:xfrm>
          <a:off x="2705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111596</xdr:rowOff>
    </xdr:from>
    <xdr:ext cx="405111" cy="259045"/>
    <xdr:sp macro="" textlink="">
      <xdr:nvSpPr>
        <xdr:cNvPr id="88" name="n_3mainValue【道路】&#10;有形固定資産減価償却率"/>
        <xdr:cNvSpPr txBox="1"/>
      </xdr:nvSpPr>
      <xdr:spPr>
        <a:xfrm>
          <a:off x="1816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8" name="テキスト ボックス 10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2" name="直線コネクタ 111"/>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3"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4" name="直線コネクタ 113"/>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5"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6" name="直線コネクタ 115"/>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7"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8" name="フローチャート: 判断 117"/>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9" name="フローチャート: 判断 118"/>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0" name="フローチャート: 判断 119"/>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1" name="フローチャート: 判断 120"/>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2" name="フローチャート: 判断 121"/>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103591</xdr:rowOff>
    </xdr:from>
    <xdr:to>
      <xdr:col>55</xdr:col>
      <xdr:colOff>50800</xdr:colOff>
      <xdr:row>42</xdr:row>
      <xdr:rowOff>33741</xdr:rowOff>
    </xdr:to>
    <xdr:sp macro="" textlink="">
      <xdr:nvSpPr>
        <xdr:cNvPr id="128" name="楕円 127"/>
        <xdr:cNvSpPr/>
      </xdr:nvSpPr>
      <xdr:spPr>
        <a:xfrm>
          <a:off x="10426700" y="71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29" name="【道路】&#10;一人当たり延長該当値テキスト"/>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104845</xdr:rowOff>
    </xdr:from>
    <xdr:to>
      <xdr:col>50</xdr:col>
      <xdr:colOff>165100</xdr:colOff>
      <xdr:row>42</xdr:row>
      <xdr:rowOff>34995</xdr:rowOff>
    </xdr:to>
    <xdr:sp macro="" textlink="">
      <xdr:nvSpPr>
        <xdr:cNvPr id="130" name="楕円 129"/>
        <xdr:cNvSpPr/>
      </xdr:nvSpPr>
      <xdr:spPr>
        <a:xfrm>
          <a:off x="9588500" y="71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154391</xdr:rowOff>
    </xdr:from>
    <xdr:to>
      <xdr:col>55</xdr:col>
      <xdr:colOff>0</xdr:colOff>
      <xdr:row>41</xdr:row>
      <xdr:rowOff>155645</xdr:rowOff>
    </xdr:to>
    <xdr:cxnSp macro="">
      <xdr:nvCxnSpPr>
        <xdr:cNvPr id="131" name="直線コネクタ 130"/>
        <xdr:cNvCxnSpPr/>
      </xdr:nvCxnSpPr>
      <xdr:spPr>
        <a:xfrm flipV="1">
          <a:off x="9639300" y="7183841"/>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106200</xdr:rowOff>
    </xdr:from>
    <xdr:to>
      <xdr:col>46</xdr:col>
      <xdr:colOff>38100</xdr:colOff>
      <xdr:row>42</xdr:row>
      <xdr:rowOff>36350</xdr:rowOff>
    </xdr:to>
    <xdr:sp macro="" textlink="">
      <xdr:nvSpPr>
        <xdr:cNvPr id="132" name="楕円 131"/>
        <xdr:cNvSpPr/>
      </xdr:nvSpPr>
      <xdr:spPr>
        <a:xfrm>
          <a:off x="8699500" y="71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155645</xdr:rowOff>
    </xdr:from>
    <xdr:to>
      <xdr:col>50</xdr:col>
      <xdr:colOff>114300</xdr:colOff>
      <xdr:row>41</xdr:row>
      <xdr:rowOff>157000</xdr:rowOff>
    </xdr:to>
    <xdr:cxnSp macro="">
      <xdr:nvCxnSpPr>
        <xdr:cNvPr id="133" name="直線コネクタ 132"/>
        <xdr:cNvCxnSpPr/>
      </xdr:nvCxnSpPr>
      <xdr:spPr>
        <a:xfrm flipV="1">
          <a:off x="8750300" y="718509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107552</xdr:rowOff>
    </xdr:from>
    <xdr:to>
      <xdr:col>41</xdr:col>
      <xdr:colOff>101600</xdr:colOff>
      <xdr:row>42</xdr:row>
      <xdr:rowOff>37702</xdr:rowOff>
    </xdr:to>
    <xdr:sp macro="" textlink="">
      <xdr:nvSpPr>
        <xdr:cNvPr id="134" name="楕円 133"/>
        <xdr:cNvSpPr/>
      </xdr:nvSpPr>
      <xdr:spPr>
        <a:xfrm>
          <a:off x="7810500" y="71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157000</xdr:rowOff>
    </xdr:from>
    <xdr:to>
      <xdr:col>45</xdr:col>
      <xdr:colOff>177800</xdr:colOff>
      <xdr:row>41</xdr:row>
      <xdr:rowOff>158352</xdr:rowOff>
    </xdr:to>
    <xdr:cxnSp macro="">
      <xdr:nvCxnSpPr>
        <xdr:cNvPr id="135" name="直線コネクタ 134"/>
        <xdr:cNvCxnSpPr/>
      </xdr:nvCxnSpPr>
      <xdr:spPr>
        <a:xfrm flipV="1">
          <a:off x="7861300" y="7186450"/>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36"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37"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38"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39"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26122</xdr:rowOff>
    </xdr:from>
    <xdr:ext cx="534377" cy="259045"/>
    <xdr:sp macro="" textlink="">
      <xdr:nvSpPr>
        <xdr:cNvPr id="140" name="n_1mainValue【道路】&#10;一人当たり延長"/>
        <xdr:cNvSpPr txBox="1"/>
      </xdr:nvSpPr>
      <xdr:spPr>
        <a:xfrm>
          <a:off x="9359411" y="72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27477</xdr:rowOff>
    </xdr:from>
    <xdr:ext cx="534377" cy="259045"/>
    <xdr:sp macro="" textlink="">
      <xdr:nvSpPr>
        <xdr:cNvPr id="141" name="n_2mainValue【道路】&#10;一人当たり延長"/>
        <xdr:cNvSpPr txBox="1"/>
      </xdr:nvSpPr>
      <xdr:spPr>
        <a:xfrm>
          <a:off x="8483111" y="72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28829</xdr:rowOff>
    </xdr:from>
    <xdr:ext cx="534377" cy="259045"/>
    <xdr:sp macro="" textlink="">
      <xdr:nvSpPr>
        <xdr:cNvPr id="142" name="n_3mainValue【道路】&#10;一人当たり延長"/>
        <xdr:cNvSpPr txBox="1"/>
      </xdr:nvSpPr>
      <xdr:spPr>
        <a:xfrm>
          <a:off x="7594111" y="72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8" name="直線コネクタ 167"/>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9"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0" name="直線コネクタ 169"/>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1"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2" name="直線コネクタ 171"/>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3"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4" name="フローチャート: 判断 173"/>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5" name="フローチャート: 判断 174"/>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6" name="フローチャート: 判断 175"/>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77" name="フローチャート: 判断 176"/>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xdr:rowOff>
    </xdr:from>
    <xdr:to>
      <xdr:col>24</xdr:col>
      <xdr:colOff>114300</xdr:colOff>
      <xdr:row>60</xdr:row>
      <xdr:rowOff>104684</xdr:rowOff>
    </xdr:to>
    <xdr:sp macro="" textlink="">
      <xdr:nvSpPr>
        <xdr:cNvPr id="184" name="楕円 183"/>
        <xdr:cNvSpPr/>
      </xdr:nvSpPr>
      <xdr:spPr>
        <a:xfrm>
          <a:off x="4584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25961</xdr:rowOff>
    </xdr:from>
    <xdr:ext cx="405111" cy="259045"/>
    <xdr:sp macro="" textlink="">
      <xdr:nvSpPr>
        <xdr:cNvPr id="185" name="【橋りょう・トンネル】&#10;有形固定資産減価償却率該当値テキスト"/>
        <xdr:cNvSpPr txBox="1"/>
      </xdr:nvSpPr>
      <xdr:spPr>
        <a:xfrm>
          <a:off x="4673600" y="1014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86" name="楕円 185"/>
        <xdr:cNvSpPr/>
      </xdr:nvSpPr>
      <xdr:spPr>
        <a:xfrm>
          <a:off x="3746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53884</xdr:rowOff>
    </xdr:to>
    <xdr:cxnSp macro="">
      <xdr:nvCxnSpPr>
        <xdr:cNvPr id="187" name="直線コネクタ 186"/>
        <xdr:cNvCxnSpPr/>
      </xdr:nvCxnSpPr>
      <xdr:spPr>
        <a:xfrm>
          <a:off x="3797300" y="103131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88" name="楕円 187"/>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26126</xdr:rowOff>
    </xdr:to>
    <xdr:cxnSp macro="">
      <xdr:nvCxnSpPr>
        <xdr:cNvPr id="189" name="直線コネクタ 188"/>
        <xdr:cNvCxnSpPr/>
      </xdr:nvCxnSpPr>
      <xdr:spPr>
        <a:xfrm>
          <a:off x="2908300" y="102853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90" name="楕円 189"/>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59</xdr:row>
      <xdr:rowOff>169817</xdr:rowOff>
    </xdr:to>
    <xdr:cxnSp macro="">
      <xdr:nvCxnSpPr>
        <xdr:cNvPr id="191" name="直線コネクタ 190"/>
        <xdr:cNvCxnSpPr/>
      </xdr:nvCxnSpPr>
      <xdr:spPr>
        <a:xfrm>
          <a:off x="2019300" y="102576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2"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3"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194"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5"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93453</xdr:rowOff>
    </xdr:from>
    <xdr:ext cx="405111" cy="259045"/>
    <xdr:sp macro="" textlink="">
      <xdr:nvSpPr>
        <xdr:cNvPr id="196" name="n_1mainValue【橋りょう・トンネル】&#10;有形固定資産減価償却率"/>
        <xdr:cNvSpPr txBox="1"/>
      </xdr:nvSpPr>
      <xdr:spPr>
        <a:xfrm>
          <a:off x="3582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197" name="n_2mainValue【橋りょう・トンネル】&#10;有形固定資産減価償却率"/>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37936</xdr:rowOff>
    </xdr:from>
    <xdr:ext cx="405111" cy="259045"/>
    <xdr:sp macro="" textlink="">
      <xdr:nvSpPr>
        <xdr:cNvPr id="198" name="n_3mainValue【橋りょう・トンネル】&#10;有形固定資産減価償却率"/>
        <xdr:cNvSpPr txBox="1"/>
      </xdr:nvSpPr>
      <xdr:spPr>
        <a:xfrm>
          <a:off x="1816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0" name="直線コネクタ 219"/>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21"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22" name="直線コネクタ 221"/>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23"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24" name="直線コネクタ 223"/>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25"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26" name="フローチャート: 判断 225"/>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27" name="フローチャート: 判断 226"/>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28" name="フローチャート: 判断 227"/>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29" name="フローチャート: 判断 228"/>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0" name="フローチャート: 判断 229"/>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61201</xdr:rowOff>
    </xdr:from>
    <xdr:to>
      <xdr:col>55</xdr:col>
      <xdr:colOff>50800</xdr:colOff>
      <xdr:row>59</xdr:row>
      <xdr:rowOff>162801</xdr:rowOff>
    </xdr:to>
    <xdr:sp macro="" textlink="">
      <xdr:nvSpPr>
        <xdr:cNvPr id="236" name="楕円 235"/>
        <xdr:cNvSpPr/>
      </xdr:nvSpPr>
      <xdr:spPr>
        <a:xfrm>
          <a:off x="10426700" y="101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84078</xdr:rowOff>
    </xdr:from>
    <xdr:ext cx="690189" cy="259045"/>
    <xdr:sp macro="" textlink="">
      <xdr:nvSpPr>
        <xdr:cNvPr id="237" name="【橋りょう・トンネル】&#10;一人当たり有形固定資産（償却資産）額該当値テキスト"/>
        <xdr:cNvSpPr txBox="1"/>
      </xdr:nvSpPr>
      <xdr:spPr>
        <a:xfrm>
          <a:off x="10515600" y="10028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78143</xdr:rowOff>
    </xdr:from>
    <xdr:to>
      <xdr:col>50</xdr:col>
      <xdr:colOff>165100</xdr:colOff>
      <xdr:row>60</xdr:row>
      <xdr:rowOff>8293</xdr:rowOff>
    </xdr:to>
    <xdr:sp macro="" textlink="">
      <xdr:nvSpPr>
        <xdr:cNvPr id="238" name="楕円 237"/>
        <xdr:cNvSpPr/>
      </xdr:nvSpPr>
      <xdr:spPr>
        <a:xfrm>
          <a:off x="9588500" y="101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112001</xdr:rowOff>
    </xdr:from>
    <xdr:to>
      <xdr:col>55</xdr:col>
      <xdr:colOff>0</xdr:colOff>
      <xdr:row>59</xdr:row>
      <xdr:rowOff>128943</xdr:rowOff>
    </xdr:to>
    <xdr:cxnSp macro="">
      <xdr:nvCxnSpPr>
        <xdr:cNvPr id="239" name="直線コネクタ 238"/>
        <xdr:cNvCxnSpPr/>
      </xdr:nvCxnSpPr>
      <xdr:spPr>
        <a:xfrm flipV="1">
          <a:off x="9639300" y="10227551"/>
          <a:ext cx="8382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96441</xdr:rowOff>
    </xdr:from>
    <xdr:to>
      <xdr:col>46</xdr:col>
      <xdr:colOff>38100</xdr:colOff>
      <xdr:row>60</xdr:row>
      <xdr:rowOff>26591</xdr:rowOff>
    </xdr:to>
    <xdr:sp macro="" textlink="">
      <xdr:nvSpPr>
        <xdr:cNvPr id="240" name="楕円 239"/>
        <xdr:cNvSpPr/>
      </xdr:nvSpPr>
      <xdr:spPr>
        <a:xfrm>
          <a:off x="8699500" y="1021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128943</xdr:rowOff>
    </xdr:from>
    <xdr:to>
      <xdr:col>50</xdr:col>
      <xdr:colOff>114300</xdr:colOff>
      <xdr:row>59</xdr:row>
      <xdr:rowOff>147241</xdr:rowOff>
    </xdr:to>
    <xdr:cxnSp macro="">
      <xdr:nvCxnSpPr>
        <xdr:cNvPr id="241" name="直線コネクタ 240"/>
        <xdr:cNvCxnSpPr/>
      </xdr:nvCxnSpPr>
      <xdr:spPr>
        <a:xfrm flipV="1">
          <a:off x="8750300" y="10244493"/>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114713</xdr:rowOff>
    </xdr:from>
    <xdr:to>
      <xdr:col>41</xdr:col>
      <xdr:colOff>101600</xdr:colOff>
      <xdr:row>60</xdr:row>
      <xdr:rowOff>44863</xdr:rowOff>
    </xdr:to>
    <xdr:sp macro="" textlink="">
      <xdr:nvSpPr>
        <xdr:cNvPr id="242" name="楕円 241"/>
        <xdr:cNvSpPr/>
      </xdr:nvSpPr>
      <xdr:spPr>
        <a:xfrm>
          <a:off x="7810500" y="102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147241</xdr:rowOff>
    </xdr:from>
    <xdr:to>
      <xdr:col>45</xdr:col>
      <xdr:colOff>177800</xdr:colOff>
      <xdr:row>59</xdr:row>
      <xdr:rowOff>165513</xdr:rowOff>
    </xdr:to>
    <xdr:cxnSp macro="">
      <xdr:nvCxnSpPr>
        <xdr:cNvPr id="243" name="直線コネクタ 242"/>
        <xdr:cNvCxnSpPr/>
      </xdr:nvCxnSpPr>
      <xdr:spPr>
        <a:xfrm flipV="1">
          <a:off x="7861300" y="10262791"/>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44"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45" name="n_2aveValue【橋りょう・トンネル】&#10;一人当たり有形固定資産（償却資産）額"/>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46" name="n_3aveValue【橋りょう・トンネル】&#10;一人当たり有形固定資産（償却資産）額"/>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7"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24820</xdr:rowOff>
    </xdr:from>
    <xdr:ext cx="690189" cy="259045"/>
    <xdr:sp macro="" textlink="">
      <xdr:nvSpPr>
        <xdr:cNvPr id="248" name="n_1mainValue【橋りょう・トンネル】&#10;一人当たり有形固定資産（償却資産）額"/>
        <xdr:cNvSpPr txBox="1"/>
      </xdr:nvSpPr>
      <xdr:spPr>
        <a:xfrm>
          <a:off x="9281505" y="99689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43118</xdr:rowOff>
    </xdr:from>
    <xdr:ext cx="690189" cy="259045"/>
    <xdr:sp macro="" textlink="">
      <xdr:nvSpPr>
        <xdr:cNvPr id="249" name="n_2mainValue【橋りょう・トンネル】&#10;一人当たり有形固定資産（償却資産）額"/>
        <xdr:cNvSpPr txBox="1"/>
      </xdr:nvSpPr>
      <xdr:spPr>
        <a:xfrm>
          <a:off x="8405205" y="9987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61390</xdr:rowOff>
    </xdr:from>
    <xdr:ext cx="690189" cy="259045"/>
    <xdr:sp macro="" textlink="">
      <xdr:nvSpPr>
        <xdr:cNvPr id="250" name="n_3mainValue【橋りょう・トンネル】&#10;一人当たり有形固定資産（償却資産）額"/>
        <xdr:cNvSpPr txBox="1"/>
      </xdr:nvSpPr>
      <xdr:spPr>
        <a:xfrm>
          <a:off x="7516205" y="10005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75" name="直線コネクタ 274"/>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6"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7" name="直線コネクタ 276"/>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78"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79" name="直線コネクタ 278"/>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80"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1" name="フローチャート: 判断 280"/>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2" name="フローチャート: 判断 281"/>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3" name="フローチャート: 判断 282"/>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4" name="フローチャート: 判断 283"/>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5" name="フローチャート: 判断 284"/>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91" name="楕円 290"/>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92" name="【公営住宅】&#10;有形固定資産減価償却率該当値テキスト"/>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93" name="楕円 292"/>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133350</xdr:rowOff>
    </xdr:to>
    <xdr:cxnSp macro="">
      <xdr:nvCxnSpPr>
        <xdr:cNvPr id="294" name="直線コネクタ 293"/>
        <xdr:cNvCxnSpPr/>
      </xdr:nvCxnSpPr>
      <xdr:spPr>
        <a:xfrm>
          <a:off x="3797300" y="13992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95" name="楕円 294"/>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104775</xdr:rowOff>
    </xdr:to>
    <xdr:cxnSp macro="">
      <xdr:nvCxnSpPr>
        <xdr:cNvPr id="296" name="直線コネクタ 295"/>
        <xdr:cNvCxnSpPr/>
      </xdr:nvCxnSpPr>
      <xdr:spPr>
        <a:xfrm>
          <a:off x="2908300" y="139788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297" name="楕円 296"/>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91439</xdr:rowOff>
    </xdr:to>
    <xdr:cxnSp macro="">
      <xdr:nvCxnSpPr>
        <xdr:cNvPr id="298" name="直線コネクタ 297"/>
        <xdr:cNvCxnSpPr/>
      </xdr:nvCxnSpPr>
      <xdr:spPr>
        <a:xfrm>
          <a:off x="2019300" y="139617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9"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00"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0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2"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652</xdr:rowOff>
    </xdr:from>
    <xdr:ext cx="405111" cy="259045"/>
    <xdr:sp macro="" textlink="">
      <xdr:nvSpPr>
        <xdr:cNvPr id="303" name="n_1mainValue【公営住宅】&#10;有形固定資産減価償却率"/>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04" name="n_2mainValue【公営住宅】&#10;有形固定資産減価償却率"/>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05" name="n_3mainValue【公営住宅】&#10;有形固定資産減価償却率"/>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1" name="テキスト ボックス 320"/>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3" name="テキスト ボックス 322"/>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29" name="直線コネクタ 328"/>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30"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31" name="直線コネクタ 330"/>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32"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33" name="直線コネクタ 332"/>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34" name="【公営住宅】&#10;一人当たり面積平均値テキスト"/>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35" name="フローチャート: 判断 334"/>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36" name="フローチャート: 判断 335"/>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37" name="フローチャート: 判断 336"/>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38" name="フローチャート: 判断 337"/>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39" name="フローチャート: 判断 338"/>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94284</xdr:rowOff>
    </xdr:from>
    <xdr:to>
      <xdr:col>55</xdr:col>
      <xdr:colOff>50800</xdr:colOff>
      <xdr:row>84</xdr:row>
      <xdr:rowOff>24434</xdr:rowOff>
    </xdr:to>
    <xdr:sp macro="" textlink="">
      <xdr:nvSpPr>
        <xdr:cNvPr id="345" name="楕円 344"/>
        <xdr:cNvSpPr/>
      </xdr:nvSpPr>
      <xdr:spPr>
        <a:xfrm>
          <a:off x="10426700" y="143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117161</xdr:rowOff>
    </xdr:from>
    <xdr:ext cx="469744" cy="259045"/>
    <xdr:sp macro="" textlink="">
      <xdr:nvSpPr>
        <xdr:cNvPr id="346" name="【公営住宅】&#10;一人当たり面積該当値テキスト"/>
        <xdr:cNvSpPr txBox="1"/>
      </xdr:nvSpPr>
      <xdr:spPr>
        <a:xfrm>
          <a:off x="10515600" y="1417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100609</xdr:rowOff>
    </xdr:from>
    <xdr:to>
      <xdr:col>50</xdr:col>
      <xdr:colOff>165100</xdr:colOff>
      <xdr:row>84</xdr:row>
      <xdr:rowOff>30759</xdr:rowOff>
    </xdr:to>
    <xdr:sp macro="" textlink="">
      <xdr:nvSpPr>
        <xdr:cNvPr id="347" name="楕円 346"/>
        <xdr:cNvSpPr/>
      </xdr:nvSpPr>
      <xdr:spPr>
        <a:xfrm>
          <a:off x="9588500" y="143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145084</xdr:rowOff>
    </xdr:from>
    <xdr:to>
      <xdr:col>55</xdr:col>
      <xdr:colOff>0</xdr:colOff>
      <xdr:row>83</xdr:row>
      <xdr:rowOff>151409</xdr:rowOff>
    </xdr:to>
    <xdr:cxnSp macro="">
      <xdr:nvCxnSpPr>
        <xdr:cNvPr id="348" name="直線コネクタ 347"/>
        <xdr:cNvCxnSpPr/>
      </xdr:nvCxnSpPr>
      <xdr:spPr>
        <a:xfrm flipV="1">
          <a:off x="9639300" y="14375434"/>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107848</xdr:rowOff>
    </xdr:from>
    <xdr:to>
      <xdr:col>46</xdr:col>
      <xdr:colOff>38100</xdr:colOff>
      <xdr:row>84</xdr:row>
      <xdr:rowOff>37998</xdr:rowOff>
    </xdr:to>
    <xdr:sp macro="" textlink="">
      <xdr:nvSpPr>
        <xdr:cNvPr id="349" name="楕円 348"/>
        <xdr:cNvSpPr/>
      </xdr:nvSpPr>
      <xdr:spPr>
        <a:xfrm>
          <a:off x="8699500" y="143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151409</xdr:rowOff>
    </xdr:from>
    <xdr:to>
      <xdr:col>50</xdr:col>
      <xdr:colOff>114300</xdr:colOff>
      <xdr:row>83</xdr:row>
      <xdr:rowOff>158648</xdr:rowOff>
    </xdr:to>
    <xdr:cxnSp macro="">
      <xdr:nvCxnSpPr>
        <xdr:cNvPr id="350" name="直線コネクタ 349"/>
        <xdr:cNvCxnSpPr/>
      </xdr:nvCxnSpPr>
      <xdr:spPr>
        <a:xfrm flipV="1">
          <a:off x="8750300" y="143817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103276</xdr:rowOff>
    </xdr:from>
    <xdr:to>
      <xdr:col>41</xdr:col>
      <xdr:colOff>101600</xdr:colOff>
      <xdr:row>84</xdr:row>
      <xdr:rowOff>33426</xdr:rowOff>
    </xdr:to>
    <xdr:sp macro="" textlink="">
      <xdr:nvSpPr>
        <xdr:cNvPr id="351" name="楕円 350"/>
        <xdr:cNvSpPr/>
      </xdr:nvSpPr>
      <xdr:spPr>
        <a:xfrm>
          <a:off x="7810500" y="143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154076</xdr:rowOff>
    </xdr:from>
    <xdr:to>
      <xdr:col>45</xdr:col>
      <xdr:colOff>177800</xdr:colOff>
      <xdr:row>83</xdr:row>
      <xdr:rowOff>158648</xdr:rowOff>
    </xdr:to>
    <xdr:cxnSp macro="">
      <xdr:nvCxnSpPr>
        <xdr:cNvPr id="352" name="直線コネクタ 351"/>
        <xdr:cNvCxnSpPr/>
      </xdr:nvCxnSpPr>
      <xdr:spPr>
        <a:xfrm>
          <a:off x="7861300" y="143844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53" name="n_1aveValue【公営住宅】&#10;一人当たり面積"/>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54" name="n_2aveValue【公営住宅】&#10;一人当たり面積"/>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55" name="n_3aveValue【公営住宅】&#10;一人当たり面積"/>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56"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47286</xdr:rowOff>
    </xdr:from>
    <xdr:ext cx="469744" cy="259045"/>
    <xdr:sp macro="" textlink="">
      <xdr:nvSpPr>
        <xdr:cNvPr id="357" name="n_1mainValue【公営住宅】&#10;一人当たり面積"/>
        <xdr:cNvSpPr txBox="1"/>
      </xdr:nvSpPr>
      <xdr:spPr>
        <a:xfrm>
          <a:off x="9391727" y="141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54525</xdr:rowOff>
    </xdr:from>
    <xdr:ext cx="469744" cy="259045"/>
    <xdr:sp macro="" textlink="">
      <xdr:nvSpPr>
        <xdr:cNvPr id="358" name="n_2mainValue【公営住宅】&#10;一人当たり面積"/>
        <xdr:cNvSpPr txBox="1"/>
      </xdr:nvSpPr>
      <xdr:spPr>
        <a:xfrm>
          <a:off x="8515427" y="141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49953</xdr:rowOff>
    </xdr:from>
    <xdr:ext cx="469744" cy="259045"/>
    <xdr:sp macro="" textlink="">
      <xdr:nvSpPr>
        <xdr:cNvPr id="359" name="n_3mainValue【公営住宅】&#10;一人当たり面積"/>
        <xdr:cNvSpPr txBox="1"/>
      </xdr:nvSpPr>
      <xdr:spPr>
        <a:xfrm>
          <a:off x="7626427" y="141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01" name="直線コネクタ 400"/>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5" name="直線コネクタ 40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06"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07" name="フローチャート: 判断 406"/>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08" name="フローチャート: 判断 407"/>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09" name="フローチャート: 判断 408"/>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10" name="フローチャート: 判断 409"/>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11" name="フローチャート: 判断 410"/>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417" name="楕円 416"/>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418" name="【認定こども園・幼稚園・保育所】&#10;有形固定資産減価償却率該当値テキスト"/>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15603</xdr:rowOff>
    </xdr:from>
    <xdr:to>
      <xdr:col>81</xdr:col>
      <xdr:colOff>101600</xdr:colOff>
      <xdr:row>35</xdr:row>
      <xdr:rowOff>117203</xdr:rowOff>
    </xdr:to>
    <xdr:sp macro="" textlink="">
      <xdr:nvSpPr>
        <xdr:cNvPr id="419" name="楕円 418"/>
        <xdr:cNvSpPr/>
      </xdr:nvSpPr>
      <xdr:spPr>
        <a:xfrm>
          <a:off x="15430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66403</xdr:rowOff>
    </xdr:from>
    <xdr:to>
      <xdr:col>85</xdr:col>
      <xdr:colOff>127000</xdr:colOff>
      <xdr:row>35</xdr:row>
      <xdr:rowOff>113756</xdr:rowOff>
    </xdr:to>
    <xdr:cxnSp macro="">
      <xdr:nvCxnSpPr>
        <xdr:cNvPr id="420" name="直線コネクタ 419"/>
        <xdr:cNvCxnSpPr/>
      </xdr:nvCxnSpPr>
      <xdr:spPr>
        <a:xfrm>
          <a:off x="15481300" y="60671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421" name="楕円 420"/>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35</xdr:row>
      <xdr:rowOff>66403</xdr:rowOff>
    </xdr:to>
    <xdr:cxnSp macro="">
      <xdr:nvCxnSpPr>
        <xdr:cNvPr id="422" name="直線コネクタ 421"/>
        <xdr:cNvCxnSpPr/>
      </xdr:nvCxnSpPr>
      <xdr:spPr>
        <a:xfrm>
          <a:off x="14592300" y="60508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423" name="楕円 422"/>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xdr:rowOff>
    </xdr:from>
    <xdr:to>
      <xdr:col>76</xdr:col>
      <xdr:colOff>114300</xdr:colOff>
      <xdr:row>35</xdr:row>
      <xdr:rowOff>50074</xdr:rowOff>
    </xdr:to>
    <xdr:cxnSp macro="">
      <xdr:nvCxnSpPr>
        <xdr:cNvPr id="424" name="直線コネクタ 423"/>
        <xdr:cNvCxnSpPr/>
      </xdr:nvCxnSpPr>
      <xdr:spPr>
        <a:xfrm>
          <a:off x="13703300" y="60165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2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2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2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2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133730</xdr:rowOff>
    </xdr:from>
    <xdr:ext cx="405111" cy="259045"/>
    <xdr:sp macro="" textlink="">
      <xdr:nvSpPr>
        <xdr:cNvPr id="429" name="n_1mainValue【認定こども園・幼稚園・保育所】&#10;有形固定資産減価償却率"/>
        <xdr:cNvSpPr txBox="1"/>
      </xdr:nvSpPr>
      <xdr:spPr>
        <a:xfrm>
          <a:off x="152660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430" name="n_2mainValue【認定こども園・幼稚園・保育所】&#10;有形固定資産減価償却率"/>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431" name="n_3mainValue【認定こども園・幼稚園・保育所】&#10;有形固定資産減価償却率"/>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53" name="直線コネクタ 452"/>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54"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55" name="直線コネクタ 454"/>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56"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57" name="直線コネクタ 456"/>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58"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59" name="フローチャート: 判断 458"/>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60" name="フローチャート: 判断 45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61" name="フローチャート: 判断 460"/>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62" name="フローチャート: 判断 461"/>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63" name="フローチャート: 判断 462"/>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39116</xdr:rowOff>
    </xdr:from>
    <xdr:to>
      <xdr:col>116</xdr:col>
      <xdr:colOff>114300</xdr:colOff>
      <xdr:row>38</xdr:row>
      <xdr:rowOff>140716</xdr:rowOff>
    </xdr:to>
    <xdr:sp macro="" textlink="">
      <xdr:nvSpPr>
        <xdr:cNvPr id="469" name="楕円 468"/>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61993</xdr:rowOff>
    </xdr:from>
    <xdr:ext cx="469744" cy="259045"/>
    <xdr:sp macro="" textlink="">
      <xdr:nvSpPr>
        <xdr:cNvPr id="470" name="【認定こども園・幼稚園・保育所】&#10;一人当たり面積該当値テキスト"/>
        <xdr:cNvSpPr txBox="1"/>
      </xdr:nvSpPr>
      <xdr:spPr>
        <a:xfrm>
          <a:off x="22199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51003</xdr:rowOff>
    </xdr:from>
    <xdr:to>
      <xdr:col>112</xdr:col>
      <xdr:colOff>38100</xdr:colOff>
      <xdr:row>38</xdr:row>
      <xdr:rowOff>152603</xdr:rowOff>
    </xdr:to>
    <xdr:sp macro="" textlink="">
      <xdr:nvSpPr>
        <xdr:cNvPr id="471" name="楕円 470"/>
        <xdr:cNvSpPr/>
      </xdr:nvSpPr>
      <xdr:spPr>
        <a:xfrm>
          <a:off x="21272500" y="65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101803</xdr:rowOff>
    </xdr:to>
    <xdr:cxnSp macro="">
      <xdr:nvCxnSpPr>
        <xdr:cNvPr id="472" name="直線コネクタ 471"/>
        <xdr:cNvCxnSpPr/>
      </xdr:nvCxnSpPr>
      <xdr:spPr>
        <a:xfrm flipV="1">
          <a:off x="21323300" y="660501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65634</xdr:rowOff>
    </xdr:from>
    <xdr:to>
      <xdr:col>107</xdr:col>
      <xdr:colOff>101600</xdr:colOff>
      <xdr:row>38</xdr:row>
      <xdr:rowOff>167234</xdr:rowOff>
    </xdr:to>
    <xdr:sp macro="" textlink="">
      <xdr:nvSpPr>
        <xdr:cNvPr id="473" name="楕円 472"/>
        <xdr:cNvSpPr/>
      </xdr:nvSpPr>
      <xdr:spPr>
        <a:xfrm>
          <a:off x="20383500" y="65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101803</xdr:rowOff>
    </xdr:from>
    <xdr:to>
      <xdr:col>111</xdr:col>
      <xdr:colOff>177800</xdr:colOff>
      <xdr:row>38</xdr:row>
      <xdr:rowOff>116434</xdr:rowOff>
    </xdr:to>
    <xdr:cxnSp macro="">
      <xdr:nvCxnSpPr>
        <xdr:cNvPr id="474" name="直線コネクタ 473"/>
        <xdr:cNvCxnSpPr/>
      </xdr:nvCxnSpPr>
      <xdr:spPr>
        <a:xfrm flipV="1">
          <a:off x="20434300" y="661690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79349</xdr:rowOff>
    </xdr:from>
    <xdr:to>
      <xdr:col>102</xdr:col>
      <xdr:colOff>165100</xdr:colOff>
      <xdr:row>39</xdr:row>
      <xdr:rowOff>9499</xdr:rowOff>
    </xdr:to>
    <xdr:sp macro="" textlink="">
      <xdr:nvSpPr>
        <xdr:cNvPr id="475" name="楕円 474"/>
        <xdr:cNvSpPr/>
      </xdr:nvSpPr>
      <xdr:spPr>
        <a:xfrm>
          <a:off x="19494500" y="6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116434</xdr:rowOff>
    </xdr:from>
    <xdr:to>
      <xdr:col>107</xdr:col>
      <xdr:colOff>50800</xdr:colOff>
      <xdr:row>38</xdr:row>
      <xdr:rowOff>130149</xdr:rowOff>
    </xdr:to>
    <xdr:cxnSp macro="">
      <xdr:nvCxnSpPr>
        <xdr:cNvPr id="476" name="直線コネクタ 475"/>
        <xdr:cNvCxnSpPr/>
      </xdr:nvCxnSpPr>
      <xdr:spPr>
        <a:xfrm flipV="1">
          <a:off x="19545300" y="66315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77"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478"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79"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80"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169130</xdr:rowOff>
    </xdr:from>
    <xdr:ext cx="469744" cy="259045"/>
    <xdr:sp macro="" textlink="">
      <xdr:nvSpPr>
        <xdr:cNvPr id="481" name="n_1mainValue【認定こども園・幼稚園・保育所】&#10;一人当たり面積"/>
        <xdr:cNvSpPr txBox="1"/>
      </xdr:nvSpPr>
      <xdr:spPr>
        <a:xfrm>
          <a:off x="21075727" y="63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12311</xdr:rowOff>
    </xdr:from>
    <xdr:ext cx="469744" cy="259045"/>
    <xdr:sp macro="" textlink="">
      <xdr:nvSpPr>
        <xdr:cNvPr id="482" name="n_2mainValue【認定こども園・幼稚園・保育所】&#10;一人当たり面積"/>
        <xdr:cNvSpPr txBox="1"/>
      </xdr:nvSpPr>
      <xdr:spPr>
        <a:xfrm>
          <a:off x="20199427" y="63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626</xdr:rowOff>
    </xdr:from>
    <xdr:ext cx="469744" cy="259045"/>
    <xdr:sp macro="" textlink="">
      <xdr:nvSpPr>
        <xdr:cNvPr id="483" name="n_3mainValue【認定こども園・幼稚園・保育所】&#10;一人当たり面積"/>
        <xdr:cNvSpPr txBox="1"/>
      </xdr:nvSpPr>
      <xdr:spPr>
        <a:xfrm>
          <a:off x="19310427" y="66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08" name="直線コネクタ 507"/>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09"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10" name="直線コネクタ 509"/>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11"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12" name="直線コネクタ 511"/>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13"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14" name="フローチャート: 判断 513"/>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15" name="フローチャート: 判断 51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16" name="フローチャート: 判断 515"/>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17" name="フローチャート: 判断 516"/>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18" name="フローチャート: 判断 517"/>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24" name="楕円 523"/>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525"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26" name="楕円 525"/>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76200</xdr:rowOff>
    </xdr:to>
    <xdr:cxnSp macro="">
      <xdr:nvCxnSpPr>
        <xdr:cNvPr id="527" name="直線コネクタ 526"/>
        <xdr:cNvCxnSpPr/>
      </xdr:nvCxnSpPr>
      <xdr:spPr>
        <a:xfrm>
          <a:off x="15481300" y="10504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528" name="楕円 527"/>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59055</xdr:rowOff>
    </xdr:to>
    <xdr:cxnSp macro="">
      <xdr:nvCxnSpPr>
        <xdr:cNvPr id="529" name="直線コネクタ 528"/>
        <xdr:cNvCxnSpPr/>
      </xdr:nvCxnSpPr>
      <xdr:spPr>
        <a:xfrm flipV="1">
          <a:off x="14592300" y="10504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149225</xdr:rowOff>
    </xdr:from>
    <xdr:to>
      <xdr:col>72</xdr:col>
      <xdr:colOff>38100</xdr:colOff>
      <xdr:row>61</xdr:row>
      <xdr:rowOff>79375</xdr:rowOff>
    </xdr:to>
    <xdr:sp macro="" textlink="">
      <xdr:nvSpPr>
        <xdr:cNvPr id="530" name="楕円 529"/>
        <xdr:cNvSpPr/>
      </xdr:nvSpPr>
      <xdr:spPr>
        <a:xfrm>
          <a:off x="1365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28575</xdr:rowOff>
    </xdr:from>
    <xdr:to>
      <xdr:col>76</xdr:col>
      <xdr:colOff>114300</xdr:colOff>
      <xdr:row>61</xdr:row>
      <xdr:rowOff>59055</xdr:rowOff>
    </xdr:to>
    <xdr:cxnSp macro="">
      <xdr:nvCxnSpPr>
        <xdr:cNvPr id="531" name="直線コネクタ 530"/>
        <xdr:cNvCxnSpPr/>
      </xdr:nvCxnSpPr>
      <xdr:spPr>
        <a:xfrm>
          <a:off x="13703300" y="10487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32"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33"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34"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35"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36" name="n_1main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537" name="n_2mainValue【学校施設】&#10;有形固定資産減価償却率"/>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70502</xdr:rowOff>
    </xdr:from>
    <xdr:ext cx="405111" cy="259045"/>
    <xdr:sp macro="" textlink="">
      <xdr:nvSpPr>
        <xdr:cNvPr id="538" name="n_3mainValue【学校施設】&#10;有形固定資産減価償却率"/>
        <xdr:cNvSpPr txBox="1"/>
      </xdr:nvSpPr>
      <xdr:spPr>
        <a:xfrm>
          <a:off x="13500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4" name="テキスト ボックス 55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6" name="テキスト ボックス 55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62" name="直線コネクタ 561"/>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63"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64" name="直線コネクタ 563"/>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65"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66" name="直線コネクタ 565"/>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67"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68" name="フローチャート: 判断 567"/>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69" name="フローチャート: 判断 568"/>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70" name="フローチャート: 判断 569"/>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71" name="フローチャート: 判断 570"/>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72" name="フローチャート: 判断 571"/>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143814</xdr:rowOff>
    </xdr:from>
    <xdr:to>
      <xdr:col>116</xdr:col>
      <xdr:colOff>114300</xdr:colOff>
      <xdr:row>63</xdr:row>
      <xdr:rowOff>73964</xdr:rowOff>
    </xdr:to>
    <xdr:sp macro="" textlink="">
      <xdr:nvSpPr>
        <xdr:cNvPr id="578" name="楕円 577"/>
        <xdr:cNvSpPr/>
      </xdr:nvSpPr>
      <xdr:spPr>
        <a:xfrm>
          <a:off x="22110700" y="107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90237</xdr:rowOff>
    </xdr:from>
    <xdr:ext cx="469744" cy="259045"/>
    <xdr:sp macro="" textlink="">
      <xdr:nvSpPr>
        <xdr:cNvPr id="579" name="【学校施設】&#10;一人当たり面積該当値テキスト"/>
        <xdr:cNvSpPr txBox="1"/>
      </xdr:nvSpPr>
      <xdr:spPr>
        <a:xfrm>
          <a:off x="22199600" y="107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148920</xdr:rowOff>
    </xdr:from>
    <xdr:to>
      <xdr:col>112</xdr:col>
      <xdr:colOff>38100</xdr:colOff>
      <xdr:row>63</xdr:row>
      <xdr:rowOff>79070</xdr:rowOff>
    </xdr:to>
    <xdr:sp macro="" textlink="">
      <xdr:nvSpPr>
        <xdr:cNvPr id="580" name="楕円 579"/>
        <xdr:cNvSpPr/>
      </xdr:nvSpPr>
      <xdr:spPr>
        <a:xfrm>
          <a:off x="21272500" y="107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23164</xdr:rowOff>
    </xdr:from>
    <xdr:to>
      <xdr:col>116</xdr:col>
      <xdr:colOff>63500</xdr:colOff>
      <xdr:row>63</xdr:row>
      <xdr:rowOff>28270</xdr:rowOff>
    </xdr:to>
    <xdr:cxnSp macro="">
      <xdr:nvCxnSpPr>
        <xdr:cNvPr id="581" name="直線コネクタ 580"/>
        <xdr:cNvCxnSpPr/>
      </xdr:nvCxnSpPr>
      <xdr:spPr>
        <a:xfrm flipV="1">
          <a:off x="21323300" y="10824514"/>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154407</xdr:rowOff>
    </xdr:from>
    <xdr:to>
      <xdr:col>107</xdr:col>
      <xdr:colOff>101600</xdr:colOff>
      <xdr:row>63</xdr:row>
      <xdr:rowOff>84557</xdr:rowOff>
    </xdr:to>
    <xdr:sp macro="" textlink="">
      <xdr:nvSpPr>
        <xdr:cNvPr id="582" name="楕円 581"/>
        <xdr:cNvSpPr/>
      </xdr:nvSpPr>
      <xdr:spPr>
        <a:xfrm>
          <a:off x="20383500" y="107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28270</xdr:rowOff>
    </xdr:from>
    <xdr:to>
      <xdr:col>111</xdr:col>
      <xdr:colOff>177800</xdr:colOff>
      <xdr:row>63</xdr:row>
      <xdr:rowOff>33757</xdr:rowOff>
    </xdr:to>
    <xdr:cxnSp macro="">
      <xdr:nvCxnSpPr>
        <xdr:cNvPr id="583" name="直線コネクタ 582"/>
        <xdr:cNvCxnSpPr/>
      </xdr:nvCxnSpPr>
      <xdr:spPr>
        <a:xfrm flipV="1">
          <a:off x="20434300" y="1082962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159969</xdr:rowOff>
    </xdr:from>
    <xdr:to>
      <xdr:col>102</xdr:col>
      <xdr:colOff>165100</xdr:colOff>
      <xdr:row>63</xdr:row>
      <xdr:rowOff>90119</xdr:rowOff>
    </xdr:to>
    <xdr:sp macro="" textlink="">
      <xdr:nvSpPr>
        <xdr:cNvPr id="584" name="楕円 583"/>
        <xdr:cNvSpPr/>
      </xdr:nvSpPr>
      <xdr:spPr>
        <a:xfrm>
          <a:off x="19494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33757</xdr:rowOff>
    </xdr:from>
    <xdr:to>
      <xdr:col>107</xdr:col>
      <xdr:colOff>50800</xdr:colOff>
      <xdr:row>63</xdr:row>
      <xdr:rowOff>39319</xdr:rowOff>
    </xdr:to>
    <xdr:cxnSp macro="">
      <xdr:nvCxnSpPr>
        <xdr:cNvPr id="585" name="直線コネクタ 584"/>
        <xdr:cNvCxnSpPr/>
      </xdr:nvCxnSpPr>
      <xdr:spPr>
        <a:xfrm flipV="1">
          <a:off x="19545300" y="1083510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86"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87"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88"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89"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70197</xdr:rowOff>
    </xdr:from>
    <xdr:ext cx="469744" cy="259045"/>
    <xdr:sp macro="" textlink="">
      <xdr:nvSpPr>
        <xdr:cNvPr id="590" name="n_1mainValue【学校施設】&#10;一人当たり面積"/>
        <xdr:cNvSpPr txBox="1"/>
      </xdr:nvSpPr>
      <xdr:spPr>
        <a:xfrm>
          <a:off x="21075727" y="108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75684</xdr:rowOff>
    </xdr:from>
    <xdr:ext cx="469744" cy="259045"/>
    <xdr:sp macro="" textlink="">
      <xdr:nvSpPr>
        <xdr:cNvPr id="591" name="n_2mainValue【学校施設】&#10;一人当たり面積"/>
        <xdr:cNvSpPr txBox="1"/>
      </xdr:nvSpPr>
      <xdr:spPr>
        <a:xfrm>
          <a:off x="20199427" y="1087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81246</xdr:rowOff>
    </xdr:from>
    <xdr:ext cx="469744" cy="259045"/>
    <xdr:sp macro="" textlink="">
      <xdr:nvSpPr>
        <xdr:cNvPr id="592" name="n_3mainValue【学校施設】&#10;一人当たり面積"/>
        <xdr:cNvSpPr txBox="1"/>
      </xdr:nvSpPr>
      <xdr:spPr>
        <a:xfrm>
          <a:off x="193104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34" name="直線コネクタ 63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3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38" name="直線コネクタ 63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39"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40" name="フローチャート: 判断 63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41" name="フローチャート: 判断 64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42" name="フローチャート: 判断 64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43" name="フローチャート: 判断 64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44" name="フローチャート: 判断 64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50" name="楕円 649"/>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651" name="【公民館】&#10;有形固定資産減価償却率該当値テキスト"/>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652" name="楕円 651"/>
        <xdr:cNvSpPr/>
      </xdr:nvSpPr>
      <xdr:spPr>
        <a:xfrm>
          <a:off x="15430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105</xdr:row>
      <xdr:rowOff>2721</xdr:rowOff>
    </xdr:to>
    <xdr:cxnSp macro="">
      <xdr:nvCxnSpPr>
        <xdr:cNvPr id="653" name="直線コネクタ 652"/>
        <xdr:cNvCxnSpPr/>
      </xdr:nvCxnSpPr>
      <xdr:spPr>
        <a:xfrm>
          <a:off x="15481300" y="179674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62956</xdr:rowOff>
    </xdr:from>
    <xdr:to>
      <xdr:col>76</xdr:col>
      <xdr:colOff>165100</xdr:colOff>
      <xdr:row>104</xdr:row>
      <xdr:rowOff>164556</xdr:rowOff>
    </xdr:to>
    <xdr:sp macro="" textlink="">
      <xdr:nvSpPr>
        <xdr:cNvPr id="654" name="楕円 653"/>
        <xdr:cNvSpPr/>
      </xdr:nvSpPr>
      <xdr:spPr>
        <a:xfrm>
          <a:off x="14541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113756</xdr:rowOff>
    </xdr:from>
    <xdr:to>
      <xdr:col>81</xdr:col>
      <xdr:colOff>50800</xdr:colOff>
      <xdr:row>104</xdr:row>
      <xdr:rowOff>136616</xdr:rowOff>
    </xdr:to>
    <xdr:cxnSp macro="">
      <xdr:nvCxnSpPr>
        <xdr:cNvPr id="655" name="直線コネクタ 654"/>
        <xdr:cNvCxnSpPr/>
      </xdr:nvCxnSpPr>
      <xdr:spPr>
        <a:xfrm>
          <a:off x="14592300" y="17944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656" name="楕円 655"/>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113756</xdr:rowOff>
    </xdr:to>
    <xdr:cxnSp macro="">
      <xdr:nvCxnSpPr>
        <xdr:cNvPr id="657" name="直線コネクタ 656"/>
        <xdr:cNvCxnSpPr/>
      </xdr:nvCxnSpPr>
      <xdr:spPr>
        <a:xfrm>
          <a:off x="13703300" y="179102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58"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59"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60"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61"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32493</xdr:rowOff>
    </xdr:from>
    <xdr:ext cx="405111" cy="259045"/>
    <xdr:sp macro="" textlink="">
      <xdr:nvSpPr>
        <xdr:cNvPr id="662" name="n_1mainValue【公民館】&#10;有形固定資産減価償却率"/>
        <xdr:cNvSpPr txBox="1"/>
      </xdr:nvSpPr>
      <xdr:spPr>
        <a:xfrm>
          <a:off x="152660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9633</xdr:rowOff>
    </xdr:from>
    <xdr:ext cx="405111" cy="259045"/>
    <xdr:sp macro="" textlink="">
      <xdr:nvSpPr>
        <xdr:cNvPr id="663" name="n_2mainValue【公民館】&#10;有形固定資産減価償却率"/>
        <xdr:cNvSpPr txBox="1"/>
      </xdr:nvSpPr>
      <xdr:spPr>
        <a:xfrm>
          <a:off x="14389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664" name="n_3mainValue【公民館】&#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88" name="直線コネクタ 687"/>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89"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90" name="直線コネクタ 689"/>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91"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92" name="直線コネクタ 691"/>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693"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94" name="フローチャート: 判断 693"/>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95" name="フローチャート: 判断 694"/>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96" name="フローチャート: 判断 695"/>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97" name="フローチャート: 判断 696"/>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98" name="フローチャート: 判断 697"/>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158750</xdr:rowOff>
    </xdr:from>
    <xdr:to>
      <xdr:col>116</xdr:col>
      <xdr:colOff>114300</xdr:colOff>
      <xdr:row>104</xdr:row>
      <xdr:rowOff>88900</xdr:rowOff>
    </xdr:to>
    <xdr:sp macro="" textlink="">
      <xdr:nvSpPr>
        <xdr:cNvPr id="704" name="楕円 703"/>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10177</xdr:rowOff>
    </xdr:from>
    <xdr:ext cx="469744" cy="259045"/>
    <xdr:sp macro="" textlink="">
      <xdr:nvSpPr>
        <xdr:cNvPr id="705" name="【公民館】&#10;一人当たり面積該当値テキスト"/>
        <xdr:cNvSpPr txBox="1"/>
      </xdr:nvSpPr>
      <xdr:spPr>
        <a:xfrm>
          <a:off x="22199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5587</xdr:rowOff>
    </xdr:from>
    <xdr:to>
      <xdr:col>112</xdr:col>
      <xdr:colOff>38100</xdr:colOff>
      <xdr:row>104</xdr:row>
      <xdr:rowOff>107187</xdr:rowOff>
    </xdr:to>
    <xdr:sp macro="" textlink="">
      <xdr:nvSpPr>
        <xdr:cNvPr id="706" name="楕円 705"/>
        <xdr:cNvSpPr/>
      </xdr:nvSpPr>
      <xdr:spPr>
        <a:xfrm>
          <a:off x="21272500" y="178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38100</xdr:rowOff>
    </xdr:from>
    <xdr:to>
      <xdr:col>116</xdr:col>
      <xdr:colOff>63500</xdr:colOff>
      <xdr:row>104</xdr:row>
      <xdr:rowOff>56387</xdr:rowOff>
    </xdr:to>
    <xdr:cxnSp macro="">
      <xdr:nvCxnSpPr>
        <xdr:cNvPr id="707" name="直線コネクタ 706"/>
        <xdr:cNvCxnSpPr/>
      </xdr:nvCxnSpPr>
      <xdr:spPr>
        <a:xfrm flipV="1">
          <a:off x="21323300" y="178689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08" name="楕円 707"/>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56387</xdr:rowOff>
    </xdr:from>
    <xdr:to>
      <xdr:col>111</xdr:col>
      <xdr:colOff>177800</xdr:colOff>
      <xdr:row>104</xdr:row>
      <xdr:rowOff>76200</xdr:rowOff>
    </xdr:to>
    <xdr:cxnSp macro="">
      <xdr:nvCxnSpPr>
        <xdr:cNvPr id="709" name="直線コネクタ 708"/>
        <xdr:cNvCxnSpPr/>
      </xdr:nvCxnSpPr>
      <xdr:spPr>
        <a:xfrm flipV="1">
          <a:off x="20434300" y="1788718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45213</xdr:rowOff>
    </xdr:from>
    <xdr:to>
      <xdr:col>102</xdr:col>
      <xdr:colOff>165100</xdr:colOff>
      <xdr:row>104</xdr:row>
      <xdr:rowOff>146813</xdr:rowOff>
    </xdr:to>
    <xdr:sp macro="" textlink="">
      <xdr:nvSpPr>
        <xdr:cNvPr id="710" name="楕円 709"/>
        <xdr:cNvSpPr/>
      </xdr:nvSpPr>
      <xdr:spPr>
        <a:xfrm>
          <a:off x="19494500" y="17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96013</xdr:rowOff>
    </xdr:to>
    <xdr:cxnSp macro="">
      <xdr:nvCxnSpPr>
        <xdr:cNvPr id="711" name="直線コネクタ 710"/>
        <xdr:cNvCxnSpPr/>
      </xdr:nvCxnSpPr>
      <xdr:spPr>
        <a:xfrm flipV="1">
          <a:off x="19545300" y="1790700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12"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13"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14"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15"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123714</xdr:rowOff>
    </xdr:from>
    <xdr:ext cx="469744" cy="259045"/>
    <xdr:sp macro="" textlink="">
      <xdr:nvSpPr>
        <xdr:cNvPr id="716" name="n_1mainValue【公民館】&#10;一人当たり面積"/>
        <xdr:cNvSpPr txBox="1"/>
      </xdr:nvSpPr>
      <xdr:spPr>
        <a:xfrm>
          <a:off x="21075727" y="17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17" name="n_2mainValue【公民館】&#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163340</xdr:rowOff>
    </xdr:from>
    <xdr:ext cx="469744" cy="259045"/>
    <xdr:sp macro="" textlink="">
      <xdr:nvSpPr>
        <xdr:cNvPr id="718" name="n_3mainValue【公民館】&#10;一人当たり面積"/>
        <xdr:cNvSpPr txBox="1"/>
      </xdr:nvSpPr>
      <xdr:spPr>
        <a:xfrm>
          <a:off x="1931042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類似団体と比較して有形固定資産減価償却率が高くなっている施設は、道路と学校施設であり、低くなっている施設は、認定こども園、公営住宅、公民館である。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学校施設については、現在、早来小中学校の建設中です。その他の</a:t>
          </a:r>
          <a:r>
            <a:rPr kumimoji="1" lang="ja-JP" altLang="ja-JP" sz="1100">
              <a:solidFill>
                <a:schemeClr val="dk1"/>
              </a:solidFill>
              <a:effectLst/>
              <a:latin typeface="+mn-lt"/>
              <a:ea typeface="+mn-ea"/>
              <a:cs typeface="+mn-cs"/>
            </a:rPr>
            <a:t>公共施設等についても個別施設計画を策定済みであり、当該計画に基づき、公共施設の更新・統廃合・長寿命化や維持補修を計画的に進めていく。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90" name="楕円 89"/>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16164</xdr:rowOff>
    </xdr:from>
    <xdr:ext cx="405111" cy="259045"/>
    <xdr:sp macro="" textlink="">
      <xdr:nvSpPr>
        <xdr:cNvPr id="91" name="【体育館・プール】&#10;有形固定資産減価償却率該当値テキスト"/>
        <xdr:cNvSpPr txBox="1"/>
      </xdr:nvSpPr>
      <xdr:spPr>
        <a:xfrm>
          <a:off x="4673600" y="1030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92" name="楕円 91"/>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44087</xdr:rowOff>
    </xdr:to>
    <xdr:cxnSp macro="">
      <xdr:nvCxnSpPr>
        <xdr:cNvPr id="93" name="直線コネクタ 92"/>
        <xdr:cNvCxnSpPr/>
      </xdr:nvCxnSpPr>
      <xdr:spPr>
        <a:xfrm>
          <a:off x="3797300" y="104666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104322</xdr:rowOff>
    </xdr:from>
    <xdr:to>
      <xdr:col>15</xdr:col>
      <xdr:colOff>101600</xdr:colOff>
      <xdr:row>61</xdr:row>
      <xdr:rowOff>34472</xdr:rowOff>
    </xdr:to>
    <xdr:sp macro="" textlink="">
      <xdr:nvSpPr>
        <xdr:cNvPr id="94" name="楕円 93"/>
        <xdr:cNvSpPr/>
      </xdr:nvSpPr>
      <xdr:spPr>
        <a:xfrm>
          <a:off x="2857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155122</xdr:rowOff>
    </xdr:from>
    <xdr:to>
      <xdr:col>19</xdr:col>
      <xdr:colOff>177800</xdr:colOff>
      <xdr:row>61</xdr:row>
      <xdr:rowOff>8165</xdr:rowOff>
    </xdr:to>
    <xdr:cxnSp macro="">
      <xdr:nvCxnSpPr>
        <xdr:cNvPr id="95" name="直線コネクタ 94"/>
        <xdr:cNvCxnSpPr/>
      </xdr:nvCxnSpPr>
      <xdr:spPr>
        <a:xfrm>
          <a:off x="2908300" y="104421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96" name="楕円 95"/>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155122</xdr:rowOff>
    </xdr:to>
    <xdr:cxnSp macro="">
      <xdr:nvCxnSpPr>
        <xdr:cNvPr id="97" name="直線コネクタ 96"/>
        <xdr:cNvCxnSpPr/>
      </xdr:nvCxnSpPr>
      <xdr:spPr>
        <a:xfrm>
          <a:off x="2019300" y="1040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98" name="n_1ave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99" name="n_2aveValue【体育館・プー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0"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102" name="n_1mainValue【体育館・プー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103" name="n_2mainValue【体育館・プール】&#10;有形固定資産減価償却率"/>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04" name="n_3mainValue【体育館・プー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4" name="直線コネクタ 123"/>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5"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6" name="直線コネクタ 125"/>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7"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8" name="直線コネクタ 127"/>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29"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0" name="フローチャート: 判断 129"/>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1" name="フローチャート: 判断 130"/>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2" name="フローチャート: 判断 131"/>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3" name="フローチャート: 判断 132"/>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4" name="フローチャート: 判断 133"/>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27495</xdr:rowOff>
    </xdr:from>
    <xdr:to>
      <xdr:col>55</xdr:col>
      <xdr:colOff>50800</xdr:colOff>
      <xdr:row>59</xdr:row>
      <xdr:rowOff>129095</xdr:rowOff>
    </xdr:to>
    <xdr:sp macro="" textlink="">
      <xdr:nvSpPr>
        <xdr:cNvPr id="140" name="楕円 139"/>
        <xdr:cNvSpPr/>
      </xdr:nvSpPr>
      <xdr:spPr>
        <a:xfrm>
          <a:off x="10426700" y="101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50372</xdr:rowOff>
    </xdr:from>
    <xdr:ext cx="469744" cy="259045"/>
    <xdr:sp macro="" textlink="">
      <xdr:nvSpPr>
        <xdr:cNvPr id="141" name="【体育館・プール】&#10;一人当たり面積該当値テキスト"/>
        <xdr:cNvSpPr txBox="1"/>
      </xdr:nvSpPr>
      <xdr:spPr>
        <a:xfrm>
          <a:off x="10515600" y="999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42926</xdr:rowOff>
    </xdr:from>
    <xdr:to>
      <xdr:col>50</xdr:col>
      <xdr:colOff>165100</xdr:colOff>
      <xdr:row>59</xdr:row>
      <xdr:rowOff>144526</xdr:rowOff>
    </xdr:to>
    <xdr:sp macro="" textlink="">
      <xdr:nvSpPr>
        <xdr:cNvPr id="142" name="楕円 141"/>
        <xdr:cNvSpPr/>
      </xdr:nvSpPr>
      <xdr:spPr>
        <a:xfrm>
          <a:off x="9588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78295</xdr:rowOff>
    </xdr:from>
    <xdr:to>
      <xdr:col>55</xdr:col>
      <xdr:colOff>0</xdr:colOff>
      <xdr:row>59</xdr:row>
      <xdr:rowOff>93726</xdr:rowOff>
    </xdr:to>
    <xdr:cxnSp macro="">
      <xdr:nvCxnSpPr>
        <xdr:cNvPr id="143" name="直線コネクタ 142"/>
        <xdr:cNvCxnSpPr/>
      </xdr:nvCxnSpPr>
      <xdr:spPr>
        <a:xfrm flipV="1">
          <a:off x="9639300" y="10193845"/>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4064</xdr:rowOff>
    </xdr:from>
    <xdr:to>
      <xdr:col>46</xdr:col>
      <xdr:colOff>38100</xdr:colOff>
      <xdr:row>59</xdr:row>
      <xdr:rowOff>105664</xdr:rowOff>
    </xdr:to>
    <xdr:sp macro="" textlink="">
      <xdr:nvSpPr>
        <xdr:cNvPr id="144" name="楕円 143"/>
        <xdr:cNvSpPr/>
      </xdr:nvSpPr>
      <xdr:spPr>
        <a:xfrm>
          <a:off x="8699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54864</xdr:rowOff>
    </xdr:from>
    <xdr:to>
      <xdr:col>50</xdr:col>
      <xdr:colOff>114300</xdr:colOff>
      <xdr:row>59</xdr:row>
      <xdr:rowOff>93726</xdr:rowOff>
    </xdr:to>
    <xdr:cxnSp macro="">
      <xdr:nvCxnSpPr>
        <xdr:cNvPr id="145" name="直線コネクタ 144"/>
        <xdr:cNvCxnSpPr/>
      </xdr:nvCxnSpPr>
      <xdr:spPr>
        <a:xfrm>
          <a:off x="8750300" y="101704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21781</xdr:rowOff>
    </xdr:from>
    <xdr:to>
      <xdr:col>41</xdr:col>
      <xdr:colOff>101600</xdr:colOff>
      <xdr:row>59</xdr:row>
      <xdr:rowOff>123381</xdr:rowOff>
    </xdr:to>
    <xdr:sp macro="" textlink="">
      <xdr:nvSpPr>
        <xdr:cNvPr id="146" name="楕円 145"/>
        <xdr:cNvSpPr/>
      </xdr:nvSpPr>
      <xdr:spPr>
        <a:xfrm>
          <a:off x="78105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54864</xdr:rowOff>
    </xdr:from>
    <xdr:to>
      <xdr:col>45</xdr:col>
      <xdr:colOff>177800</xdr:colOff>
      <xdr:row>59</xdr:row>
      <xdr:rowOff>72581</xdr:rowOff>
    </xdr:to>
    <xdr:cxnSp macro="">
      <xdr:nvCxnSpPr>
        <xdr:cNvPr id="147" name="直線コネクタ 146"/>
        <xdr:cNvCxnSpPr/>
      </xdr:nvCxnSpPr>
      <xdr:spPr>
        <a:xfrm flipV="1">
          <a:off x="7861300" y="1017041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48"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49"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0"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1"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161053</xdr:rowOff>
    </xdr:from>
    <xdr:ext cx="469744" cy="259045"/>
    <xdr:sp macro="" textlink="">
      <xdr:nvSpPr>
        <xdr:cNvPr id="152" name="n_1mainValue【体育館・プール】&#10;一人当たり面積"/>
        <xdr:cNvSpPr txBox="1"/>
      </xdr:nvSpPr>
      <xdr:spPr>
        <a:xfrm>
          <a:off x="9391727"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122191</xdr:rowOff>
    </xdr:from>
    <xdr:ext cx="469744" cy="259045"/>
    <xdr:sp macro="" textlink="">
      <xdr:nvSpPr>
        <xdr:cNvPr id="153" name="n_2mainValue【体育館・プール】&#10;一人当たり面積"/>
        <xdr:cNvSpPr txBox="1"/>
      </xdr:nvSpPr>
      <xdr:spPr>
        <a:xfrm>
          <a:off x="85154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139908</xdr:rowOff>
    </xdr:from>
    <xdr:ext cx="469744" cy="259045"/>
    <xdr:sp macro="" textlink="">
      <xdr:nvSpPr>
        <xdr:cNvPr id="154" name="n_3mainValue【体育館・プール】&#10;一人当たり面積"/>
        <xdr:cNvSpPr txBox="1"/>
      </xdr:nvSpPr>
      <xdr:spPr>
        <a:xfrm>
          <a:off x="7626427"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7" name="テキスト ボックス 16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5" name="テキスト ボックス 17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7" name="テキスト ボックス 17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79" name="直線コネクタ 178"/>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1" name="直線コネクタ 18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2"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3" name="直線コネクタ 182"/>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84"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85" name="フローチャート: 判断 18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86" name="フローチャート: 判断 185"/>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87" name="フローチャート: 判断 186"/>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88" name="フローチャート: 判断 187"/>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89" name="フローチャート: 判断 188"/>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195" name="楕円 194"/>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97172</xdr:rowOff>
    </xdr:from>
    <xdr:ext cx="405111" cy="259045"/>
    <xdr:sp macro="" textlink="">
      <xdr:nvSpPr>
        <xdr:cNvPr id="196" name="【福祉施設】&#10;有形固定資産減価償却率該当値テキスト"/>
        <xdr:cNvSpPr txBox="1"/>
      </xdr:nvSpPr>
      <xdr:spPr>
        <a:xfrm>
          <a:off x="4673600"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197" name="楕円 196"/>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169545</xdr:rowOff>
    </xdr:to>
    <xdr:cxnSp macro="">
      <xdr:nvCxnSpPr>
        <xdr:cNvPr id="198" name="直線コネクタ 197"/>
        <xdr:cNvCxnSpPr/>
      </xdr:nvCxnSpPr>
      <xdr:spPr>
        <a:xfrm>
          <a:off x="3797300" y="140284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199" name="楕円 198"/>
        <xdr:cNvSpPr/>
      </xdr:nvSpPr>
      <xdr:spPr>
        <a:xfrm>
          <a:off x="2857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81</xdr:row>
      <xdr:rowOff>140970</xdr:rowOff>
    </xdr:to>
    <xdr:cxnSp macro="">
      <xdr:nvCxnSpPr>
        <xdr:cNvPr id="200" name="直線コネクタ 199"/>
        <xdr:cNvCxnSpPr/>
      </xdr:nvCxnSpPr>
      <xdr:spPr>
        <a:xfrm>
          <a:off x="2908300" y="13986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201" name="楕円 200"/>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99061</xdr:rowOff>
    </xdr:to>
    <xdr:cxnSp macro="">
      <xdr:nvCxnSpPr>
        <xdr:cNvPr id="202" name="直線コネクタ 201"/>
        <xdr:cNvCxnSpPr/>
      </xdr:nvCxnSpPr>
      <xdr:spPr>
        <a:xfrm>
          <a:off x="2019300" y="13946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03"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04"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05"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06"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11447</xdr:rowOff>
    </xdr:from>
    <xdr:ext cx="405111" cy="259045"/>
    <xdr:sp macro="" textlink="">
      <xdr:nvSpPr>
        <xdr:cNvPr id="207" name="n_1mainValue【福祉施設】&#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208" name="n_2main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100982</xdr:rowOff>
    </xdr:from>
    <xdr:ext cx="405111" cy="259045"/>
    <xdr:sp macro="" textlink="">
      <xdr:nvSpPr>
        <xdr:cNvPr id="209" name="n_3mainValue【福祉施設】&#10;有形固定資産減価償却率"/>
        <xdr:cNvSpPr txBox="1"/>
      </xdr:nvSpPr>
      <xdr:spPr>
        <a:xfrm>
          <a:off x="1816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31" name="直線コネクタ 230"/>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3" name="直線コネクタ 23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34"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35" name="直線コネクタ 234"/>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36" name="【福祉施設】&#10;一人当たり面積平均値テキスト"/>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37" name="フローチャート: 判断 236"/>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38" name="フローチャート: 判断 237"/>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39" name="フローチャート: 判断 238"/>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0" name="フローチャート: 判断 239"/>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41" name="フローチャート: 判断 240"/>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99771</xdr:rowOff>
    </xdr:from>
    <xdr:to>
      <xdr:col>55</xdr:col>
      <xdr:colOff>50800</xdr:colOff>
      <xdr:row>83</xdr:row>
      <xdr:rowOff>29921</xdr:rowOff>
    </xdr:to>
    <xdr:sp macro="" textlink="">
      <xdr:nvSpPr>
        <xdr:cNvPr id="247" name="楕円 246"/>
        <xdr:cNvSpPr/>
      </xdr:nvSpPr>
      <xdr:spPr>
        <a:xfrm>
          <a:off x="10426700" y="141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122648</xdr:rowOff>
    </xdr:from>
    <xdr:ext cx="469744" cy="259045"/>
    <xdr:sp macro="" textlink="">
      <xdr:nvSpPr>
        <xdr:cNvPr id="248" name="【福祉施設】&#10;一人当たり面積該当値テキスト"/>
        <xdr:cNvSpPr txBox="1"/>
      </xdr:nvSpPr>
      <xdr:spPr>
        <a:xfrm>
          <a:off x="10515600" y="140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129032</xdr:rowOff>
    </xdr:from>
    <xdr:to>
      <xdr:col>50</xdr:col>
      <xdr:colOff>165100</xdr:colOff>
      <xdr:row>83</xdr:row>
      <xdr:rowOff>59182</xdr:rowOff>
    </xdr:to>
    <xdr:sp macro="" textlink="">
      <xdr:nvSpPr>
        <xdr:cNvPr id="249" name="楕円 248"/>
        <xdr:cNvSpPr/>
      </xdr:nvSpPr>
      <xdr:spPr>
        <a:xfrm>
          <a:off x="9588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150571</xdr:rowOff>
    </xdr:from>
    <xdr:to>
      <xdr:col>55</xdr:col>
      <xdr:colOff>0</xdr:colOff>
      <xdr:row>83</xdr:row>
      <xdr:rowOff>8382</xdr:rowOff>
    </xdr:to>
    <xdr:cxnSp macro="">
      <xdr:nvCxnSpPr>
        <xdr:cNvPr id="250" name="直線コネクタ 249"/>
        <xdr:cNvCxnSpPr/>
      </xdr:nvCxnSpPr>
      <xdr:spPr>
        <a:xfrm flipV="1">
          <a:off x="9639300" y="14209471"/>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142748</xdr:rowOff>
    </xdr:from>
    <xdr:to>
      <xdr:col>46</xdr:col>
      <xdr:colOff>38100</xdr:colOff>
      <xdr:row>83</xdr:row>
      <xdr:rowOff>72898</xdr:rowOff>
    </xdr:to>
    <xdr:sp macro="" textlink="">
      <xdr:nvSpPr>
        <xdr:cNvPr id="251" name="楕円 250"/>
        <xdr:cNvSpPr/>
      </xdr:nvSpPr>
      <xdr:spPr>
        <a:xfrm>
          <a:off x="8699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xdr:rowOff>
    </xdr:from>
    <xdr:to>
      <xdr:col>50</xdr:col>
      <xdr:colOff>114300</xdr:colOff>
      <xdr:row>83</xdr:row>
      <xdr:rowOff>22098</xdr:rowOff>
    </xdr:to>
    <xdr:cxnSp macro="">
      <xdr:nvCxnSpPr>
        <xdr:cNvPr id="252" name="直線コネクタ 251"/>
        <xdr:cNvCxnSpPr/>
      </xdr:nvCxnSpPr>
      <xdr:spPr>
        <a:xfrm flipV="1">
          <a:off x="8750300" y="14238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253" name="楕円 252"/>
        <xdr:cNvSpPr/>
      </xdr:nvSpPr>
      <xdr:spPr>
        <a:xfrm>
          <a:off x="781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22098</xdr:rowOff>
    </xdr:from>
    <xdr:to>
      <xdr:col>45</xdr:col>
      <xdr:colOff>177800</xdr:colOff>
      <xdr:row>83</xdr:row>
      <xdr:rowOff>35813</xdr:rowOff>
    </xdr:to>
    <xdr:cxnSp macro="">
      <xdr:nvCxnSpPr>
        <xdr:cNvPr id="254" name="直線コネクタ 253"/>
        <xdr:cNvCxnSpPr/>
      </xdr:nvCxnSpPr>
      <xdr:spPr>
        <a:xfrm flipV="1">
          <a:off x="7861300" y="1425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255" name="n_1ave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256" name="n_2aveValue【福祉施設】&#10;一人当たり面積"/>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69054</xdr:rowOff>
    </xdr:from>
    <xdr:ext cx="469744" cy="259045"/>
    <xdr:sp macro="" textlink="">
      <xdr:nvSpPr>
        <xdr:cNvPr id="257" name="n_3aveValue【福祉施設】&#10;一人当たり面積"/>
        <xdr:cNvSpPr txBox="1"/>
      </xdr:nvSpPr>
      <xdr:spPr>
        <a:xfrm>
          <a:off x="7626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58"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75709</xdr:rowOff>
    </xdr:from>
    <xdr:ext cx="469744" cy="259045"/>
    <xdr:sp macro="" textlink="">
      <xdr:nvSpPr>
        <xdr:cNvPr id="259" name="n_1mainValue【福祉施設】&#10;一人当たり面積"/>
        <xdr:cNvSpPr txBox="1"/>
      </xdr:nvSpPr>
      <xdr:spPr>
        <a:xfrm>
          <a:off x="93917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89425</xdr:rowOff>
    </xdr:from>
    <xdr:ext cx="469744" cy="259045"/>
    <xdr:sp macro="" textlink="">
      <xdr:nvSpPr>
        <xdr:cNvPr id="260" name="n_2mainValue【福祉施設】&#10;一人当たり面積"/>
        <xdr:cNvSpPr txBox="1"/>
      </xdr:nvSpPr>
      <xdr:spPr>
        <a:xfrm>
          <a:off x="8515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261" name="n_3mainValue【福祉施設】&#10;一人当たり面積"/>
        <xdr:cNvSpPr txBox="1"/>
      </xdr:nvSpPr>
      <xdr:spPr>
        <a:xfrm>
          <a:off x="7626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2" name="テキスト ボックス 2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4" name="テキスト ボックス 27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2" name="テキスト ボックス 28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4" name="テキスト ボックス 28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86" name="直線コネクタ 285"/>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8" name="直線コネクタ 28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89"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90" name="直線コネクタ 289"/>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91"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92" name="フローチャート: 判断 291"/>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93" name="フローチャート: 判断 292"/>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94" name="フローチャート: 判断 293"/>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95" name="フローチャート: 判断 294"/>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96" name="フローチャート: 判断 295"/>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135889</xdr:rowOff>
    </xdr:from>
    <xdr:to>
      <xdr:col>24</xdr:col>
      <xdr:colOff>114300</xdr:colOff>
      <xdr:row>106</xdr:row>
      <xdr:rowOff>66039</xdr:rowOff>
    </xdr:to>
    <xdr:sp macro="" textlink="">
      <xdr:nvSpPr>
        <xdr:cNvPr id="302" name="楕円 301"/>
        <xdr:cNvSpPr/>
      </xdr:nvSpPr>
      <xdr:spPr>
        <a:xfrm>
          <a:off x="4584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114316</xdr:rowOff>
    </xdr:from>
    <xdr:ext cx="405111" cy="259045"/>
    <xdr:sp macro="" textlink="">
      <xdr:nvSpPr>
        <xdr:cNvPr id="303" name="【市民会館】&#10;有形固定資産減価償却率該当値テキスト"/>
        <xdr:cNvSpPr txBox="1"/>
      </xdr:nvSpPr>
      <xdr:spPr>
        <a:xfrm>
          <a:off x="4673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304" name="楕円 303"/>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15239</xdr:rowOff>
    </xdr:to>
    <xdr:cxnSp macro="">
      <xdr:nvCxnSpPr>
        <xdr:cNvPr id="305" name="直線コネクタ 304"/>
        <xdr:cNvCxnSpPr/>
      </xdr:nvCxnSpPr>
      <xdr:spPr>
        <a:xfrm>
          <a:off x="3797300" y="181356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73025</xdr:rowOff>
    </xdr:from>
    <xdr:to>
      <xdr:col>15</xdr:col>
      <xdr:colOff>101600</xdr:colOff>
      <xdr:row>106</xdr:row>
      <xdr:rowOff>3175</xdr:rowOff>
    </xdr:to>
    <xdr:sp macro="" textlink="">
      <xdr:nvSpPr>
        <xdr:cNvPr id="306" name="楕円 305"/>
        <xdr:cNvSpPr/>
      </xdr:nvSpPr>
      <xdr:spPr>
        <a:xfrm>
          <a:off x="2857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123825</xdr:rowOff>
    </xdr:from>
    <xdr:to>
      <xdr:col>19</xdr:col>
      <xdr:colOff>177800</xdr:colOff>
      <xdr:row>105</xdr:row>
      <xdr:rowOff>133350</xdr:rowOff>
    </xdr:to>
    <xdr:cxnSp macro="">
      <xdr:nvCxnSpPr>
        <xdr:cNvPr id="307" name="直線コネクタ 306"/>
        <xdr:cNvCxnSpPr/>
      </xdr:nvCxnSpPr>
      <xdr:spPr>
        <a:xfrm>
          <a:off x="2908300" y="18126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08" name="楕円 307"/>
        <xdr:cNvSpPr/>
      </xdr:nvSpPr>
      <xdr:spPr>
        <a:xfrm>
          <a:off x="196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72389</xdr:rowOff>
    </xdr:from>
    <xdr:to>
      <xdr:col>15</xdr:col>
      <xdr:colOff>50800</xdr:colOff>
      <xdr:row>105</xdr:row>
      <xdr:rowOff>123825</xdr:rowOff>
    </xdr:to>
    <xdr:cxnSp macro="">
      <xdr:nvCxnSpPr>
        <xdr:cNvPr id="309" name="直線コネクタ 308"/>
        <xdr:cNvCxnSpPr/>
      </xdr:nvCxnSpPr>
      <xdr:spPr>
        <a:xfrm>
          <a:off x="2019300" y="180746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310"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311"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312"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313"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314" name="n_1main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165752</xdr:rowOff>
    </xdr:from>
    <xdr:ext cx="405111" cy="259045"/>
    <xdr:sp macro="" textlink="">
      <xdr:nvSpPr>
        <xdr:cNvPr id="315" name="n_2mainValue【市民会館】&#10;有形固定資産減価償却率"/>
        <xdr:cNvSpPr txBox="1"/>
      </xdr:nvSpPr>
      <xdr:spPr>
        <a:xfrm>
          <a:off x="2705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16" name="n_3main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7" name="直線コネクタ 3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8" name="テキスト ボックス 3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9" name="直線コネクタ 3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0" name="テキスト ボックス 3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1" name="直線コネクタ 3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2" name="テキスト ボックス 3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3" name="直線コネクタ 3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4" name="テキスト ボックス 3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5" name="直線コネクタ 3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6" name="テキスト ボックス 3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40" name="直線コネクタ 339"/>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41"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42" name="直線コネクタ 34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43"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44" name="直線コネクタ 343"/>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59707</xdr:rowOff>
    </xdr:from>
    <xdr:ext cx="469744" cy="259045"/>
    <xdr:sp macro="" textlink="">
      <xdr:nvSpPr>
        <xdr:cNvPr id="345" name="【市民会館】&#10;一人当たり面積平均値テキスト"/>
        <xdr:cNvSpPr txBox="1"/>
      </xdr:nvSpPr>
      <xdr:spPr>
        <a:xfrm>
          <a:off x="10515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46" name="フローチャート: 判断 345"/>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47" name="フローチャート: 判断 346"/>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48" name="フローチャート: 判断 347"/>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49" name="フローチャート: 判断 348"/>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50" name="フローチャート: 判断 349"/>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34289</xdr:rowOff>
    </xdr:from>
    <xdr:to>
      <xdr:col>55</xdr:col>
      <xdr:colOff>50800</xdr:colOff>
      <xdr:row>105</xdr:row>
      <xdr:rowOff>135889</xdr:rowOff>
    </xdr:to>
    <xdr:sp macro="" textlink="">
      <xdr:nvSpPr>
        <xdr:cNvPr id="356" name="楕円 355"/>
        <xdr:cNvSpPr/>
      </xdr:nvSpPr>
      <xdr:spPr>
        <a:xfrm>
          <a:off x="104267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57166</xdr:rowOff>
    </xdr:from>
    <xdr:ext cx="469744" cy="259045"/>
    <xdr:sp macro="" textlink="">
      <xdr:nvSpPr>
        <xdr:cNvPr id="357" name="【市民会館】&#10;一人当たり面積該当値テキスト"/>
        <xdr:cNvSpPr txBox="1"/>
      </xdr:nvSpPr>
      <xdr:spPr>
        <a:xfrm>
          <a:off x="1051560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48261</xdr:rowOff>
    </xdr:from>
    <xdr:to>
      <xdr:col>50</xdr:col>
      <xdr:colOff>165100</xdr:colOff>
      <xdr:row>105</xdr:row>
      <xdr:rowOff>149861</xdr:rowOff>
    </xdr:to>
    <xdr:sp macro="" textlink="">
      <xdr:nvSpPr>
        <xdr:cNvPr id="358" name="楕円 357"/>
        <xdr:cNvSpPr/>
      </xdr:nvSpPr>
      <xdr:spPr>
        <a:xfrm>
          <a:off x="958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85089</xdr:rowOff>
    </xdr:from>
    <xdr:to>
      <xdr:col>55</xdr:col>
      <xdr:colOff>0</xdr:colOff>
      <xdr:row>105</xdr:row>
      <xdr:rowOff>99061</xdr:rowOff>
    </xdr:to>
    <xdr:cxnSp macro="">
      <xdr:nvCxnSpPr>
        <xdr:cNvPr id="359" name="直線コネクタ 358"/>
        <xdr:cNvCxnSpPr/>
      </xdr:nvCxnSpPr>
      <xdr:spPr>
        <a:xfrm flipV="1">
          <a:off x="9639300" y="1808733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60" name="楕円 359"/>
        <xdr:cNvSpPr/>
      </xdr:nvSpPr>
      <xdr:spPr>
        <a:xfrm>
          <a:off x="8699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69850</xdr:rowOff>
    </xdr:from>
    <xdr:to>
      <xdr:col>50</xdr:col>
      <xdr:colOff>114300</xdr:colOff>
      <xdr:row>105</xdr:row>
      <xdr:rowOff>99061</xdr:rowOff>
    </xdr:to>
    <xdr:cxnSp macro="">
      <xdr:nvCxnSpPr>
        <xdr:cNvPr id="361" name="直線コネクタ 360"/>
        <xdr:cNvCxnSpPr/>
      </xdr:nvCxnSpPr>
      <xdr:spPr>
        <a:xfrm>
          <a:off x="8750300" y="180721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34289</xdr:rowOff>
    </xdr:from>
    <xdr:to>
      <xdr:col>41</xdr:col>
      <xdr:colOff>101600</xdr:colOff>
      <xdr:row>105</xdr:row>
      <xdr:rowOff>135889</xdr:rowOff>
    </xdr:to>
    <xdr:sp macro="" textlink="">
      <xdr:nvSpPr>
        <xdr:cNvPr id="362" name="楕円 361"/>
        <xdr:cNvSpPr/>
      </xdr:nvSpPr>
      <xdr:spPr>
        <a:xfrm>
          <a:off x="78105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69850</xdr:rowOff>
    </xdr:from>
    <xdr:to>
      <xdr:col>45</xdr:col>
      <xdr:colOff>177800</xdr:colOff>
      <xdr:row>105</xdr:row>
      <xdr:rowOff>85089</xdr:rowOff>
    </xdr:to>
    <xdr:cxnSp macro="">
      <xdr:nvCxnSpPr>
        <xdr:cNvPr id="363" name="直線コネクタ 362"/>
        <xdr:cNvCxnSpPr/>
      </xdr:nvCxnSpPr>
      <xdr:spPr>
        <a:xfrm flipV="1">
          <a:off x="7861300" y="18072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364" name="n_1aveValue【市民会館】&#10;一人当たり面積"/>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111777</xdr:rowOff>
    </xdr:from>
    <xdr:ext cx="469744" cy="259045"/>
    <xdr:sp macro="" textlink="">
      <xdr:nvSpPr>
        <xdr:cNvPr id="365" name="n_2aveValue【市民会館】&#10;一人当たり面積"/>
        <xdr:cNvSpPr txBox="1"/>
      </xdr:nvSpPr>
      <xdr:spPr>
        <a:xfrm>
          <a:off x="851542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366" name="n_3aveValue【市民会館】&#10;一人当たり面積"/>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67"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166388</xdr:rowOff>
    </xdr:from>
    <xdr:ext cx="469744" cy="259045"/>
    <xdr:sp macro="" textlink="">
      <xdr:nvSpPr>
        <xdr:cNvPr id="368" name="n_1mainValue【市民会館】&#10;一人当たり面積"/>
        <xdr:cNvSpPr txBox="1"/>
      </xdr:nvSpPr>
      <xdr:spPr>
        <a:xfrm>
          <a:off x="9391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69" name="n_2mainValue【市民会館】&#10;一人当たり面積"/>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152416</xdr:rowOff>
    </xdr:from>
    <xdr:ext cx="469744" cy="259045"/>
    <xdr:sp macro="" textlink="">
      <xdr:nvSpPr>
        <xdr:cNvPr id="370" name="n_3mainValue【市民会館】&#10;一人当たり面積"/>
        <xdr:cNvSpPr txBox="1"/>
      </xdr:nvSpPr>
      <xdr:spPr>
        <a:xfrm>
          <a:off x="762642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9" name="テキスト ボックス 3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9" name="テキスト ボックス 4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11" name="直線コネクタ 410"/>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3" name="直線コネクタ 41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14"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15" name="直線コネクタ 414"/>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16" name="【保健センター・保健所】&#10;有形固定資産減価償却率平均値テキスト"/>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17" name="フローチャート: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18" name="フローチャート: 判断 417"/>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19" name="フローチャート: 判断 418"/>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20" name="フローチャート: 判断 419"/>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21" name="フローチャート: 判断 420"/>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427" name="楕円 426"/>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428" name="【保健センター・保健所】&#10;有形固定資産減価償却率該当値テキスト"/>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29" name="楕円 428"/>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61</xdr:row>
      <xdr:rowOff>0</xdr:rowOff>
    </xdr:to>
    <xdr:cxnSp macro="">
      <xdr:nvCxnSpPr>
        <xdr:cNvPr id="430" name="直線コネクタ 429"/>
        <xdr:cNvCxnSpPr/>
      </xdr:nvCxnSpPr>
      <xdr:spPr>
        <a:xfrm>
          <a:off x="15481300" y="10416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431" name="楕円 430"/>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129540</xdr:rowOff>
    </xdr:to>
    <xdr:cxnSp macro="">
      <xdr:nvCxnSpPr>
        <xdr:cNvPr id="432" name="直線コネクタ 431"/>
        <xdr:cNvCxnSpPr/>
      </xdr:nvCxnSpPr>
      <xdr:spPr>
        <a:xfrm>
          <a:off x="14592300" y="10386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433" name="楕円 432"/>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99060</xdr:rowOff>
    </xdr:to>
    <xdr:cxnSp macro="">
      <xdr:nvCxnSpPr>
        <xdr:cNvPr id="434" name="直線コネクタ 433"/>
        <xdr:cNvCxnSpPr/>
      </xdr:nvCxnSpPr>
      <xdr:spPr>
        <a:xfrm>
          <a:off x="13703300" y="1034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435" name="n_1aveValue【保健センター・保健所】&#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36" name="n_2ave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437"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38" name="n_4aveValue【保健センター・保健所】&#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39" name="n_1main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440" name="n_2main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441"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2" name="直線コネクタ 4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3" name="テキスト ボックス 4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4" name="直線コネクタ 4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5" name="テキスト ボックス 4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6" name="直線コネクタ 4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7" name="テキスト ボックス 4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8" name="直線コネクタ 4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9" name="テキスト ボックス 4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63" name="直線コネクタ 462"/>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64"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65" name="直線コネクタ 464"/>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66"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7" name="直線コネクタ 466"/>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68"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69" name="フローチャート: 判断 468"/>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70" name="フローチャート: 判断 469"/>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71" name="フローチャート: 判断 470"/>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72" name="フローチャート: 判断 471"/>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73" name="フローチャート: 判断 472"/>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161798</xdr:rowOff>
    </xdr:from>
    <xdr:to>
      <xdr:col>116</xdr:col>
      <xdr:colOff>114300</xdr:colOff>
      <xdr:row>63</xdr:row>
      <xdr:rowOff>91948</xdr:rowOff>
    </xdr:to>
    <xdr:sp macro="" textlink="">
      <xdr:nvSpPr>
        <xdr:cNvPr id="479" name="楕円 478"/>
        <xdr:cNvSpPr/>
      </xdr:nvSpPr>
      <xdr:spPr>
        <a:xfrm>
          <a:off x="22110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76725</xdr:rowOff>
    </xdr:from>
    <xdr:ext cx="469744" cy="259045"/>
    <xdr:sp macro="" textlink="">
      <xdr:nvSpPr>
        <xdr:cNvPr id="480" name="【保健センター・保健所】&#10;一人当たり面積該当値テキスト"/>
        <xdr:cNvSpPr txBox="1"/>
      </xdr:nvSpPr>
      <xdr:spPr>
        <a:xfrm>
          <a:off x="22199600" y="107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481" name="楕円 480"/>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41148</xdr:rowOff>
    </xdr:from>
    <xdr:to>
      <xdr:col>116</xdr:col>
      <xdr:colOff>63500</xdr:colOff>
      <xdr:row>63</xdr:row>
      <xdr:rowOff>43434</xdr:rowOff>
    </xdr:to>
    <xdr:cxnSp macro="">
      <xdr:nvCxnSpPr>
        <xdr:cNvPr id="482" name="直線コネクタ 481"/>
        <xdr:cNvCxnSpPr/>
      </xdr:nvCxnSpPr>
      <xdr:spPr>
        <a:xfrm flipV="1">
          <a:off x="21323300" y="108424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483" name="楕円 482"/>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48006</xdr:rowOff>
    </xdr:to>
    <xdr:cxnSp macro="">
      <xdr:nvCxnSpPr>
        <xdr:cNvPr id="484" name="直線コネクタ 483"/>
        <xdr:cNvCxnSpPr/>
      </xdr:nvCxnSpPr>
      <xdr:spPr>
        <a:xfrm flipV="1">
          <a:off x="20434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485" name="楕円 484"/>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50292</xdr:rowOff>
    </xdr:to>
    <xdr:cxnSp macro="">
      <xdr:nvCxnSpPr>
        <xdr:cNvPr id="486" name="直線コネクタ 485"/>
        <xdr:cNvCxnSpPr/>
      </xdr:nvCxnSpPr>
      <xdr:spPr>
        <a:xfrm flipV="1">
          <a:off x="19545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487"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88" name="n_2ave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489" name="n_3ave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490" name="n_4ave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491"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492"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493" name="n_3mainValue【保健センター・保健所】&#10;一人当たり面積"/>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2" name="テキスト ボックス 5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2" name="テキスト ボックス 5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35" name="直線コネクタ 53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7" name="直線コネクタ 5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3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39" name="直線コネクタ 53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40"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41" name="フローチャート: 判断 54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42" name="フローチャート: 判断 54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43" name="フローチャート: 判断 54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44" name="フローチャート: 判断 543"/>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45" name="フローチャート: 判断 544"/>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79284</xdr:rowOff>
    </xdr:from>
    <xdr:to>
      <xdr:col>85</xdr:col>
      <xdr:colOff>177800</xdr:colOff>
      <xdr:row>104</xdr:row>
      <xdr:rowOff>9434</xdr:rowOff>
    </xdr:to>
    <xdr:sp macro="" textlink="">
      <xdr:nvSpPr>
        <xdr:cNvPr id="551" name="楕円 550"/>
        <xdr:cNvSpPr/>
      </xdr:nvSpPr>
      <xdr:spPr>
        <a:xfrm>
          <a:off x="16268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102161</xdr:rowOff>
    </xdr:from>
    <xdr:ext cx="405111" cy="259045"/>
    <xdr:sp macro="" textlink="">
      <xdr:nvSpPr>
        <xdr:cNvPr id="552" name="【庁舎】&#10;有形固定資産減価償却率該当値テキスト"/>
        <xdr:cNvSpPr txBox="1"/>
      </xdr:nvSpPr>
      <xdr:spPr>
        <a:xfrm>
          <a:off x="16357600" y="1759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553" name="楕円 552"/>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130084</xdr:rowOff>
    </xdr:to>
    <xdr:cxnSp macro="">
      <xdr:nvCxnSpPr>
        <xdr:cNvPr id="554" name="直線コネクタ 553"/>
        <xdr:cNvCxnSpPr/>
      </xdr:nvCxnSpPr>
      <xdr:spPr>
        <a:xfrm>
          <a:off x="15481300" y="177551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147864</xdr:rowOff>
    </xdr:from>
    <xdr:to>
      <xdr:col>76</xdr:col>
      <xdr:colOff>165100</xdr:colOff>
      <xdr:row>104</xdr:row>
      <xdr:rowOff>78014</xdr:rowOff>
    </xdr:to>
    <xdr:sp macro="" textlink="">
      <xdr:nvSpPr>
        <xdr:cNvPr id="555" name="楕円 554"/>
        <xdr:cNvSpPr/>
      </xdr:nvSpPr>
      <xdr:spPr>
        <a:xfrm>
          <a:off x="14541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104</xdr:row>
      <xdr:rowOff>27214</xdr:rowOff>
    </xdr:to>
    <xdr:cxnSp macro="">
      <xdr:nvCxnSpPr>
        <xdr:cNvPr id="556" name="直線コネクタ 555"/>
        <xdr:cNvCxnSpPr/>
      </xdr:nvCxnSpPr>
      <xdr:spPr>
        <a:xfrm flipV="1">
          <a:off x="14592300" y="1775514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57" name="楕円 556"/>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27214</xdr:rowOff>
    </xdr:to>
    <xdr:cxnSp macro="">
      <xdr:nvCxnSpPr>
        <xdr:cNvPr id="558" name="直線コネクタ 557"/>
        <xdr:cNvCxnSpPr/>
      </xdr:nvCxnSpPr>
      <xdr:spPr>
        <a:xfrm>
          <a:off x="13703300" y="17838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59"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60"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61"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62"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563"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94541</xdr:rowOff>
    </xdr:from>
    <xdr:ext cx="405111" cy="259045"/>
    <xdr:sp macro="" textlink="">
      <xdr:nvSpPr>
        <xdr:cNvPr id="564" name="n_2mainValue【庁舎】&#10;有形固定資産減価償却率"/>
        <xdr:cNvSpPr txBox="1"/>
      </xdr:nvSpPr>
      <xdr:spPr>
        <a:xfrm>
          <a:off x="14389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565" name="n_3main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6" name="直線コネクタ 5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7" name="テキスト ボックス 5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8" name="直線コネクタ 5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9" name="テキスト ボックス 5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0" name="直線コネクタ 5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1" name="テキスト ボックス 5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2" name="直線コネクタ 5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3" name="テキスト ボックス 5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587" name="直線コネクタ 586"/>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588"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589" name="直線コネクタ 58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90"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91" name="直線コネクタ 590"/>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92"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93" name="フローチャート: 判断 59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94" name="フローチャート: 判断 593"/>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95" name="フローチャート: 判断 594"/>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96" name="フローチャート: 判断 595"/>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97" name="フローチャート: 判断 596"/>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120955</xdr:rowOff>
    </xdr:from>
    <xdr:to>
      <xdr:col>116</xdr:col>
      <xdr:colOff>114300</xdr:colOff>
      <xdr:row>105</xdr:row>
      <xdr:rowOff>51105</xdr:rowOff>
    </xdr:to>
    <xdr:sp macro="" textlink="">
      <xdr:nvSpPr>
        <xdr:cNvPr id="603" name="楕円 602"/>
        <xdr:cNvSpPr/>
      </xdr:nvSpPr>
      <xdr:spPr>
        <a:xfrm>
          <a:off x="22110700" y="179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143832</xdr:rowOff>
    </xdr:from>
    <xdr:ext cx="469744" cy="259045"/>
    <xdr:sp macro="" textlink="">
      <xdr:nvSpPr>
        <xdr:cNvPr id="604" name="【庁舎】&#10;一人当たり面積該当値テキスト"/>
        <xdr:cNvSpPr txBox="1"/>
      </xdr:nvSpPr>
      <xdr:spPr>
        <a:xfrm>
          <a:off x="22199600" y="178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134671</xdr:rowOff>
    </xdr:from>
    <xdr:to>
      <xdr:col>112</xdr:col>
      <xdr:colOff>38100</xdr:colOff>
      <xdr:row>105</xdr:row>
      <xdr:rowOff>64821</xdr:rowOff>
    </xdr:to>
    <xdr:sp macro="" textlink="">
      <xdr:nvSpPr>
        <xdr:cNvPr id="605" name="楕円 604"/>
        <xdr:cNvSpPr/>
      </xdr:nvSpPr>
      <xdr:spPr>
        <a:xfrm>
          <a:off x="21272500" y="179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305</xdr:rowOff>
    </xdr:from>
    <xdr:to>
      <xdr:col>116</xdr:col>
      <xdr:colOff>63500</xdr:colOff>
      <xdr:row>105</xdr:row>
      <xdr:rowOff>14021</xdr:rowOff>
    </xdr:to>
    <xdr:cxnSp macro="">
      <xdr:nvCxnSpPr>
        <xdr:cNvPr id="606" name="直線コネクタ 605"/>
        <xdr:cNvCxnSpPr/>
      </xdr:nvCxnSpPr>
      <xdr:spPr>
        <a:xfrm flipV="1">
          <a:off x="21323300" y="1800255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131927</xdr:rowOff>
    </xdr:from>
    <xdr:to>
      <xdr:col>107</xdr:col>
      <xdr:colOff>101600</xdr:colOff>
      <xdr:row>107</xdr:row>
      <xdr:rowOff>62077</xdr:rowOff>
    </xdr:to>
    <xdr:sp macro="" textlink="">
      <xdr:nvSpPr>
        <xdr:cNvPr id="607" name="楕円 606"/>
        <xdr:cNvSpPr/>
      </xdr:nvSpPr>
      <xdr:spPr>
        <a:xfrm>
          <a:off x="20383500" y="183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14021</xdr:rowOff>
    </xdr:from>
    <xdr:to>
      <xdr:col>111</xdr:col>
      <xdr:colOff>177800</xdr:colOff>
      <xdr:row>107</xdr:row>
      <xdr:rowOff>11277</xdr:rowOff>
    </xdr:to>
    <xdr:cxnSp macro="">
      <xdr:nvCxnSpPr>
        <xdr:cNvPr id="608" name="直線コネクタ 607"/>
        <xdr:cNvCxnSpPr/>
      </xdr:nvCxnSpPr>
      <xdr:spPr>
        <a:xfrm flipV="1">
          <a:off x="20434300" y="18016271"/>
          <a:ext cx="889000" cy="34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138328</xdr:rowOff>
    </xdr:from>
    <xdr:to>
      <xdr:col>102</xdr:col>
      <xdr:colOff>165100</xdr:colOff>
      <xdr:row>107</xdr:row>
      <xdr:rowOff>68478</xdr:rowOff>
    </xdr:to>
    <xdr:sp macro="" textlink="">
      <xdr:nvSpPr>
        <xdr:cNvPr id="609" name="楕円 608"/>
        <xdr:cNvSpPr/>
      </xdr:nvSpPr>
      <xdr:spPr>
        <a:xfrm>
          <a:off x="19494500" y="18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xdr:rowOff>
    </xdr:from>
    <xdr:to>
      <xdr:col>107</xdr:col>
      <xdr:colOff>50800</xdr:colOff>
      <xdr:row>107</xdr:row>
      <xdr:rowOff>17678</xdr:rowOff>
    </xdr:to>
    <xdr:cxnSp macro="">
      <xdr:nvCxnSpPr>
        <xdr:cNvPr id="610" name="直線コネクタ 609"/>
        <xdr:cNvCxnSpPr/>
      </xdr:nvCxnSpPr>
      <xdr:spPr>
        <a:xfrm flipV="1">
          <a:off x="19545300" y="1835642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611"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12"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13"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14"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81348</xdr:rowOff>
    </xdr:from>
    <xdr:ext cx="469744" cy="259045"/>
    <xdr:sp macro="" textlink="">
      <xdr:nvSpPr>
        <xdr:cNvPr id="615" name="n_1mainValue【庁舎】&#10;一人当たり面積"/>
        <xdr:cNvSpPr txBox="1"/>
      </xdr:nvSpPr>
      <xdr:spPr>
        <a:xfrm>
          <a:off x="21075727" y="177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53204</xdr:rowOff>
    </xdr:from>
    <xdr:ext cx="469744" cy="259045"/>
    <xdr:sp macro="" textlink="">
      <xdr:nvSpPr>
        <xdr:cNvPr id="616" name="n_2mainValue【庁舎】&#10;一人当たり面積"/>
        <xdr:cNvSpPr txBox="1"/>
      </xdr:nvSpPr>
      <xdr:spPr>
        <a:xfrm>
          <a:off x="20199427" y="183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59605</xdr:rowOff>
    </xdr:from>
    <xdr:ext cx="469744" cy="259045"/>
    <xdr:sp macro="" textlink="">
      <xdr:nvSpPr>
        <xdr:cNvPr id="617" name="n_3mainValue【庁舎】&#10;一人当たり面積"/>
        <xdr:cNvSpPr txBox="1"/>
      </xdr:nvSpPr>
      <xdr:spPr>
        <a:xfrm>
          <a:off x="19310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8" name="正方形/長方形 6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9" name="正方形/長方形 6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0" name="テキスト ボックス 6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類似団体と比較して有形固定資産減価償却率が高くなっている施設は、保健センター、福祉施設、市民会館であり、低くなっている施設は、体育館・プール、庁舎である。 </a:t>
          </a:r>
          <a:endParaRPr lang="ja-JP" altLang="ja-JP" sz="1400">
            <a:effectLst/>
          </a:endParaRPr>
        </a:p>
        <a:p>
          <a:r>
            <a:rPr lang="ja-JP" altLang="ja-JP" sz="1100" b="0" i="0" baseline="0">
              <a:solidFill>
                <a:schemeClr val="dk1"/>
              </a:solidFill>
              <a:effectLst/>
              <a:latin typeface="+mn-lt"/>
              <a:ea typeface="+mn-ea"/>
              <a:cs typeface="+mn-cs"/>
            </a:rPr>
            <a:t>償却率が高くなっている施設については、公共施設等総合管理計画に基づき、今後、老朽化対策に取り組んでいく。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・高額所得者（軽種馬事業主等）が居住していることにより類似団体の平均を上回る税収があるため、指数は「</a:t>
          </a:r>
          <a:r>
            <a:rPr kumimoji="1" lang="en-US" altLang="ja-JP" sz="1300">
              <a:latin typeface="ＭＳ ゴシック" panose="020B0609070205080204" pitchFamily="49" charset="-128"/>
              <a:ea typeface="ＭＳ ゴシック" panose="020B0609070205080204" pitchFamily="49" charset="-128"/>
            </a:rPr>
            <a:t>0.46</a:t>
          </a:r>
          <a:r>
            <a:rPr kumimoji="1" lang="ja-JP" altLang="en-US" sz="1300">
              <a:latin typeface="ＭＳ ゴシック" panose="020B0609070205080204" pitchFamily="49" charset="-128"/>
              <a:ea typeface="ＭＳ ゴシック" panose="020B0609070205080204" pitchFamily="49" charset="-128"/>
            </a:rPr>
            <a:t>」となっています。近年は大きな変動はありません。今後も税収増加等により歳入の確保を図るとともに、「職員定員適正化計画」に基づく人件費の抑制及び「行政改革プラン」に沿った行政の効率化を図り、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1" name="直線コネクタ 70"/>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7" name="直線コネクタ 76"/>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7" name="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5" name="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・昨年度に比べ、経常経費の増加に比べ、町税及び地方交付税などの収入が上回ったため、</a:t>
          </a:r>
          <a:r>
            <a:rPr kumimoji="1" lang="en-US" altLang="ja-JP" sz="1300">
              <a:latin typeface="ＭＳ ゴシック" panose="020B0609070205080204" pitchFamily="49" charset="-128"/>
              <a:ea typeface="ＭＳ ゴシック" panose="020B0609070205080204" pitchFamily="49" charset="-128"/>
            </a:rPr>
            <a:t>｢86.9</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となり、前年度に比べ減少となった。類似団体平均よりも下回っているものの、今後も人口減少により、町税や普通交付税の減少が想定されます。歳入では、町税等の収納率の向上や受益者負担の適正化など自主財源の確保に努め、歳出では、今まで以上の創意工夫による経常経費の圧縮とともに、類似公共施設の統合・再編や民間活力の活用による維持管理など、行財政改革により財政の健全化を図り、経常経費の削減に努めま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77978</xdr:rowOff>
    </xdr:to>
    <xdr:cxnSp macro="">
      <xdr:nvCxnSpPr>
        <xdr:cNvPr id="129" name="直線コネクタ 128"/>
        <xdr:cNvCxnSpPr/>
      </xdr:nvCxnSpPr>
      <xdr:spPr>
        <a:xfrm flipV="1">
          <a:off x="4114800" y="1088669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97282</xdr:rowOff>
    </xdr:to>
    <xdr:cxnSp macro="">
      <xdr:nvCxnSpPr>
        <xdr:cNvPr id="132" name="直線コネクタ 131"/>
        <xdr:cNvCxnSpPr/>
      </xdr:nvCxnSpPr>
      <xdr:spPr>
        <a:xfrm flipV="1">
          <a:off x="3225800" y="1105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97282</xdr:rowOff>
    </xdr:to>
    <xdr:cxnSp macro="">
      <xdr:nvCxnSpPr>
        <xdr:cNvPr id="135" name="直線コネクタ 134"/>
        <xdr:cNvCxnSpPr/>
      </xdr:nvCxnSpPr>
      <xdr:spPr>
        <a:xfrm>
          <a:off x="2336800" y="110169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58674</xdr:rowOff>
    </xdr:to>
    <xdr:cxnSp macro="">
      <xdr:nvCxnSpPr>
        <xdr:cNvPr id="138" name="直線コネクタ 137"/>
        <xdr:cNvCxnSpPr/>
      </xdr:nvCxnSpPr>
      <xdr:spPr>
        <a:xfrm flipV="1">
          <a:off x="1447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8" name="楕円 147"/>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49"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0" name="楕円 149"/>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1" name="テキスト ボックス 150"/>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2" name="楕円 151"/>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3" name="テキスト ボックス 152"/>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4" name="楕円 153"/>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5" name="テキスト ボックス 154"/>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6" name="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7" name="テキスト ボックス 156"/>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の平均に比べ高くなっています。人件費では、会計年度職員制度の導入により経費が増えています。物件費では、合併により保有する公共施設数が多く、老朽化も進んでいるため維持管理などの費用が増えています。引き続き「公共施設等総合管理計画」基づく、公共施設の統廃合や指定管理者制度の導入検討及び民間委託などの推進により経費削減に努めま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98210</xdr:rowOff>
    </xdr:from>
    <xdr:to>
      <xdr:col>23</xdr:col>
      <xdr:colOff>133350</xdr:colOff>
      <xdr:row>83</xdr:row>
      <xdr:rowOff>164979</xdr:rowOff>
    </xdr:to>
    <xdr:cxnSp macro="">
      <xdr:nvCxnSpPr>
        <xdr:cNvPr id="190" name="直線コネクタ 189"/>
        <xdr:cNvCxnSpPr/>
      </xdr:nvCxnSpPr>
      <xdr:spPr>
        <a:xfrm>
          <a:off x="4114800" y="14328560"/>
          <a:ext cx="838200" cy="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98210</xdr:rowOff>
    </xdr:from>
    <xdr:to>
      <xdr:col>19</xdr:col>
      <xdr:colOff>133350</xdr:colOff>
      <xdr:row>84</xdr:row>
      <xdr:rowOff>137313</xdr:rowOff>
    </xdr:to>
    <xdr:cxnSp macro="">
      <xdr:nvCxnSpPr>
        <xdr:cNvPr id="193" name="直線コネクタ 192"/>
        <xdr:cNvCxnSpPr/>
      </xdr:nvCxnSpPr>
      <xdr:spPr>
        <a:xfrm flipV="1">
          <a:off x="3225800" y="14328560"/>
          <a:ext cx="889000" cy="2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25695</xdr:rowOff>
    </xdr:from>
    <xdr:to>
      <xdr:col>15</xdr:col>
      <xdr:colOff>82550</xdr:colOff>
      <xdr:row>84</xdr:row>
      <xdr:rowOff>137313</xdr:rowOff>
    </xdr:to>
    <xdr:cxnSp macro="">
      <xdr:nvCxnSpPr>
        <xdr:cNvPr id="196" name="直線コネクタ 195"/>
        <xdr:cNvCxnSpPr/>
      </xdr:nvCxnSpPr>
      <xdr:spPr>
        <a:xfrm>
          <a:off x="2336800" y="14256045"/>
          <a:ext cx="889000" cy="2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87006</xdr:rowOff>
    </xdr:from>
    <xdr:to>
      <xdr:col>11</xdr:col>
      <xdr:colOff>31750</xdr:colOff>
      <xdr:row>83</xdr:row>
      <xdr:rowOff>25695</xdr:rowOff>
    </xdr:to>
    <xdr:cxnSp macro="">
      <xdr:nvCxnSpPr>
        <xdr:cNvPr id="199" name="直線コネクタ 198"/>
        <xdr:cNvCxnSpPr/>
      </xdr:nvCxnSpPr>
      <xdr:spPr>
        <a:xfrm>
          <a:off x="1447800" y="14145906"/>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114179</xdr:rowOff>
    </xdr:from>
    <xdr:to>
      <xdr:col>23</xdr:col>
      <xdr:colOff>184150</xdr:colOff>
      <xdr:row>84</xdr:row>
      <xdr:rowOff>44329</xdr:rowOff>
    </xdr:to>
    <xdr:sp macro="" textlink="">
      <xdr:nvSpPr>
        <xdr:cNvPr id="209" name="楕円 208"/>
        <xdr:cNvSpPr/>
      </xdr:nvSpPr>
      <xdr:spPr>
        <a:xfrm>
          <a:off x="4902200" y="143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86256</xdr:rowOff>
    </xdr:from>
    <xdr:ext cx="762000" cy="259045"/>
    <xdr:sp macro="" textlink="">
      <xdr:nvSpPr>
        <xdr:cNvPr id="210" name="人件費・物件費等の状況該当値テキスト"/>
        <xdr:cNvSpPr txBox="1"/>
      </xdr:nvSpPr>
      <xdr:spPr>
        <a:xfrm>
          <a:off x="5041900" y="1431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47410</xdr:rowOff>
    </xdr:from>
    <xdr:to>
      <xdr:col>19</xdr:col>
      <xdr:colOff>184150</xdr:colOff>
      <xdr:row>83</xdr:row>
      <xdr:rowOff>149010</xdr:rowOff>
    </xdr:to>
    <xdr:sp macro="" textlink="">
      <xdr:nvSpPr>
        <xdr:cNvPr id="211" name="楕円 210"/>
        <xdr:cNvSpPr/>
      </xdr:nvSpPr>
      <xdr:spPr>
        <a:xfrm>
          <a:off x="4064000" y="142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133787</xdr:rowOff>
    </xdr:from>
    <xdr:ext cx="736600" cy="259045"/>
    <xdr:sp macro="" textlink="">
      <xdr:nvSpPr>
        <xdr:cNvPr id="212" name="テキスト ボックス 211"/>
        <xdr:cNvSpPr txBox="1"/>
      </xdr:nvSpPr>
      <xdr:spPr>
        <a:xfrm>
          <a:off x="3733800" y="1436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86513</xdr:rowOff>
    </xdr:from>
    <xdr:to>
      <xdr:col>15</xdr:col>
      <xdr:colOff>133350</xdr:colOff>
      <xdr:row>85</xdr:row>
      <xdr:rowOff>16663</xdr:rowOff>
    </xdr:to>
    <xdr:sp macro="" textlink="">
      <xdr:nvSpPr>
        <xdr:cNvPr id="213" name="楕円 212"/>
        <xdr:cNvSpPr/>
      </xdr:nvSpPr>
      <xdr:spPr>
        <a:xfrm>
          <a:off x="3175000" y="144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1440</xdr:rowOff>
    </xdr:from>
    <xdr:ext cx="762000" cy="259045"/>
    <xdr:sp macro="" textlink="">
      <xdr:nvSpPr>
        <xdr:cNvPr id="214" name="テキスト ボックス 213"/>
        <xdr:cNvSpPr txBox="1"/>
      </xdr:nvSpPr>
      <xdr:spPr>
        <a:xfrm>
          <a:off x="2844800" y="1457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146345</xdr:rowOff>
    </xdr:from>
    <xdr:to>
      <xdr:col>11</xdr:col>
      <xdr:colOff>82550</xdr:colOff>
      <xdr:row>83</xdr:row>
      <xdr:rowOff>76495</xdr:rowOff>
    </xdr:to>
    <xdr:sp macro="" textlink="">
      <xdr:nvSpPr>
        <xdr:cNvPr id="215" name="楕円 214"/>
        <xdr:cNvSpPr/>
      </xdr:nvSpPr>
      <xdr:spPr>
        <a:xfrm>
          <a:off x="2286000" y="142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61272</xdr:rowOff>
    </xdr:from>
    <xdr:ext cx="762000" cy="259045"/>
    <xdr:sp macro="" textlink="">
      <xdr:nvSpPr>
        <xdr:cNvPr id="216" name="テキスト ボックス 215"/>
        <xdr:cNvSpPr txBox="1"/>
      </xdr:nvSpPr>
      <xdr:spPr>
        <a:xfrm>
          <a:off x="1955800" y="1429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36206</xdr:rowOff>
    </xdr:from>
    <xdr:to>
      <xdr:col>7</xdr:col>
      <xdr:colOff>31750</xdr:colOff>
      <xdr:row>82</xdr:row>
      <xdr:rowOff>137806</xdr:rowOff>
    </xdr:to>
    <xdr:sp macro="" textlink="">
      <xdr:nvSpPr>
        <xdr:cNvPr id="217" name="楕円 216"/>
        <xdr:cNvSpPr/>
      </xdr:nvSpPr>
      <xdr:spPr>
        <a:xfrm>
          <a:off x="1397000" y="14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122583</xdr:rowOff>
    </xdr:from>
    <xdr:ext cx="762000" cy="259045"/>
    <xdr:sp macro="" textlink="">
      <xdr:nvSpPr>
        <xdr:cNvPr id="218" name="テキスト ボックス 217"/>
        <xdr:cNvSpPr txBox="1"/>
      </xdr:nvSpPr>
      <xdr:spPr>
        <a:xfrm>
          <a:off x="1066800" y="141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・前年度と比較して、変動はありませんでした。類似団体の平均に比べ高くなっていますが、平成</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年度から給与構造改革を実施し、国の給与制度に準拠しています。今後も「職員定員適正化計画」に基づき、級別職員数比率の見直し等、給与の適正化に努めます。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2" name="直線コネクタ 251"/>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117687</xdr:rowOff>
    </xdr:to>
    <xdr:cxnSp macro="">
      <xdr:nvCxnSpPr>
        <xdr:cNvPr id="255" name="直線コネクタ 254"/>
        <xdr:cNvCxnSpPr/>
      </xdr:nvCxnSpPr>
      <xdr:spPr>
        <a:xfrm flipV="1">
          <a:off x="15290800" y="1477391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88</xdr:row>
      <xdr:rowOff>56304</xdr:rowOff>
    </xdr:to>
    <xdr:cxnSp macro="">
      <xdr:nvCxnSpPr>
        <xdr:cNvPr id="258" name="直線コネクタ 257"/>
        <xdr:cNvCxnSpPr/>
      </xdr:nvCxnSpPr>
      <xdr:spPr>
        <a:xfrm flipV="1">
          <a:off x="14401800" y="1486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117687</xdr:rowOff>
    </xdr:from>
    <xdr:to>
      <xdr:col>68</xdr:col>
      <xdr:colOff>152400</xdr:colOff>
      <xdr:row>88</xdr:row>
      <xdr:rowOff>56304</xdr:rowOff>
    </xdr:to>
    <xdr:cxnSp macro="">
      <xdr:nvCxnSpPr>
        <xdr:cNvPr id="261" name="直線コネクタ 260"/>
        <xdr:cNvCxnSpPr/>
      </xdr:nvCxnSpPr>
      <xdr:spPr>
        <a:xfrm>
          <a:off x="13512800" y="1486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3" name="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75" name="楕円 274"/>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76" name="テキスト ボックス 275"/>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77" name="楕円 276"/>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78" name="テキスト ボックス 277"/>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79" name="楕円 278"/>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0" name="テキスト ボックス 279"/>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年３月</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日に合併して以来、職員数の抑制のため５人の退職者に対し１名の採用を基本として取り組んできましたが、今後も「職員定員適正化計画」に基づき適正な定員を行います。</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102489</xdr:rowOff>
    </xdr:from>
    <xdr:to>
      <xdr:col>81</xdr:col>
      <xdr:colOff>44450</xdr:colOff>
      <xdr:row>61</xdr:row>
      <xdr:rowOff>125413</xdr:rowOff>
    </xdr:to>
    <xdr:cxnSp macro="">
      <xdr:nvCxnSpPr>
        <xdr:cNvPr id="311" name="直線コネクタ 310"/>
        <xdr:cNvCxnSpPr/>
      </xdr:nvCxnSpPr>
      <xdr:spPr>
        <a:xfrm>
          <a:off x="16179800" y="10560939"/>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78359</xdr:rowOff>
    </xdr:from>
    <xdr:to>
      <xdr:col>77</xdr:col>
      <xdr:colOff>44450</xdr:colOff>
      <xdr:row>61</xdr:row>
      <xdr:rowOff>102489</xdr:rowOff>
    </xdr:to>
    <xdr:cxnSp macro="">
      <xdr:nvCxnSpPr>
        <xdr:cNvPr id="314" name="直線コネクタ 313"/>
        <xdr:cNvCxnSpPr/>
      </xdr:nvCxnSpPr>
      <xdr:spPr>
        <a:xfrm>
          <a:off x="15290800" y="1053680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54229</xdr:rowOff>
    </xdr:from>
    <xdr:to>
      <xdr:col>72</xdr:col>
      <xdr:colOff>203200</xdr:colOff>
      <xdr:row>61</xdr:row>
      <xdr:rowOff>78359</xdr:rowOff>
    </xdr:to>
    <xdr:cxnSp macro="">
      <xdr:nvCxnSpPr>
        <xdr:cNvPr id="317" name="直線コネクタ 316"/>
        <xdr:cNvCxnSpPr/>
      </xdr:nvCxnSpPr>
      <xdr:spPr>
        <a:xfrm>
          <a:off x="14401800" y="1051267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45783</xdr:rowOff>
    </xdr:from>
    <xdr:to>
      <xdr:col>68</xdr:col>
      <xdr:colOff>152400</xdr:colOff>
      <xdr:row>61</xdr:row>
      <xdr:rowOff>54229</xdr:rowOff>
    </xdr:to>
    <xdr:cxnSp macro="">
      <xdr:nvCxnSpPr>
        <xdr:cNvPr id="320" name="直線コネクタ 319"/>
        <xdr:cNvCxnSpPr/>
      </xdr:nvCxnSpPr>
      <xdr:spPr>
        <a:xfrm>
          <a:off x="13512800" y="1050423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30" name="楕円 329"/>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46690</xdr:rowOff>
    </xdr:from>
    <xdr:ext cx="762000" cy="259045"/>
    <xdr:sp macro="" textlink="">
      <xdr:nvSpPr>
        <xdr:cNvPr id="331" name="定員管理の状況該当値テキスト"/>
        <xdr:cNvSpPr txBox="1"/>
      </xdr:nvSpPr>
      <xdr:spPr>
        <a:xfrm>
          <a:off x="17106900" y="105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51689</xdr:rowOff>
    </xdr:from>
    <xdr:to>
      <xdr:col>77</xdr:col>
      <xdr:colOff>95250</xdr:colOff>
      <xdr:row>61</xdr:row>
      <xdr:rowOff>153289</xdr:rowOff>
    </xdr:to>
    <xdr:sp macro="" textlink="">
      <xdr:nvSpPr>
        <xdr:cNvPr id="332" name="楕円 331"/>
        <xdr:cNvSpPr/>
      </xdr:nvSpPr>
      <xdr:spPr>
        <a:xfrm>
          <a:off x="16129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138066</xdr:rowOff>
    </xdr:from>
    <xdr:ext cx="736600" cy="259045"/>
    <xdr:sp macro="" textlink="">
      <xdr:nvSpPr>
        <xdr:cNvPr id="333" name="テキスト ボックス 332"/>
        <xdr:cNvSpPr txBox="1"/>
      </xdr:nvSpPr>
      <xdr:spPr>
        <a:xfrm>
          <a:off x="15798800" y="1059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27559</xdr:rowOff>
    </xdr:from>
    <xdr:to>
      <xdr:col>73</xdr:col>
      <xdr:colOff>44450</xdr:colOff>
      <xdr:row>61</xdr:row>
      <xdr:rowOff>129159</xdr:rowOff>
    </xdr:to>
    <xdr:sp macro="" textlink="">
      <xdr:nvSpPr>
        <xdr:cNvPr id="334" name="楕円 333"/>
        <xdr:cNvSpPr/>
      </xdr:nvSpPr>
      <xdr:spPr>
        <a:xfrm>
          <a:off x="15240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139336</xdr:rowOff>
    </xdr:from>
    <xdr:ext cx="762000" cy="259045"/>
    <xdr:sp macro="" textlink="">
      <xdr:nvSpPr>
        <xdr:cNvPr id="335" name="テキスト ボックス 334"/>
        <xdr:cNvSpPr txBox="1"/>
      </xdr:nvSpPr>
      <xdr:spPr>
        <a:xfrm>
          <a:off x="14909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3429</xdr:rowOff>
    </xdr:from>
    <xdr:to>
      <xdr:col>68</xdr:col>
      <xdr:colOff>203200</xdr:colOff>
      <xdr:row>61</xdr:row>
      <xdr:rowOff>105029</xdr:rowOff>
    </xdr:to>
    <xdr:sp macro="" textlink="">
      <xdr:nvSpPr>
        <xdr:cNvPr id="336" name="楕円 335"/>
        <xdr:cNvSpPr/>
      </xdr:nvSpPr>
      <xdr:spPr>
        <a:xfrm>
          <a:off x="14351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115206</xdr:rowOff>
    </xdr:from>
    <xdr:ext cx="762000" cy="259045"/>
    <xdr:sp macro="" textlink="">
      <xdr:nvSpPr>
        <xdr:cNvPr id="337" name="テキスト ボックス 336"/>
        <xdr:cNvSpPr txBox="1"/>
      </xdr:nvSpPr>
      <xdr:spPr>
        <a:xfrm>
          <a:off x="14020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166433</xdr:rowOff>
    </xdr:from>
    <xdr:to>
      <xdr:col>64</xdr:col>
      <xdr:colOff>152400</xdr:colOff>
      <xdr:row>61</xdr:row>
      <xdr:rowOff>96583</xdr:rowOff>
    </xdr:to>
    <xdr:sp macro="" textlink="">
      <xdr:nvSpPr>
        <xdr:cNvPr id="338" name="楕円 337"/>
        <xdr:cNvSpPr/>
      </xdr:nvSpPr>
      <xdr:spPr>
        <a:xfrm>
          <a:off x="13462000" y="104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106760</xdr:rowOff>
    </xdr:from>
    <xdr:ext cx="762000" cy="259045"/>
    <xdr:sp macro="" textlink="">
      <xdr:nvSpPr>
        <xdr:cNvPr id="339" name="テキスト ボックス 338"/>
        <xdr:cNvSpPr txBox="1"/>
      </xdr:nvSpPr>
      <xdr:spPr>
        <a:xfrm>
          <a:off x="13131800" y="1022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・単年度では災害復旧事業債の元金償還開始により</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％の増となりましたが、３か年平均値では</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％の減となっています。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・類似団体の平均を上回っていますが、今後も、早来小中学校の建設事業などの大型事業での借入が予定されていることから、増加する見通しです。</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167217</xdr:rowOff>
    </xdr:to>
    <xdr:cxnSp macro="">
      <xdr:nvCxnSpPr>
        <xdr:cNvPr id="373" name="直線コネクタ 372"/>
        <xdr:cNvCxnSpPr/>
      </xdr:nvCxnSpPr>
      <xdr:spPr>
        <a:xfrm flipV="1">
          <a:off x="16179800" y="699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60113</xdr:rowOff>
    </xdr:to>
    <xdr:cxnSp macro="">
      <xdr:nvCxnSpPr>
        <xdr:cNvPr id="376" name="直線コネクタ 375"/>
        <xdr:cNvCxnSpPr/>
      </xdr:nvCxnSpPr>
      <xdr:spPr>
        <a:xfrm flipV="1">
          <a:off x="15290800" y="702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60113</xdr:rowOff>
    </xdr:to>
    <xdr:cxnSp macro="">
      <xdr:nvCxnSpPr>
        <xdr:cNvPr id="379" name="直線コネクタ 378"/>
        <xdr:cNvCxnSpPr/>
      </xdr:nvCxnSpPr>
      <xdr:spPr>
        <a:xfrm>
          <a:off x="14401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60113</xdr:rowOff>
    </xdr:to>
    <xdr:cxnSp macro="">
      <xdr:nvCxnSpPr>
        <xdr:cNvPr id="382" name="直線コネクタ 381"/>
        <xdr:cNvCxnSpPr/>
      </xdr:nvCxnSpPr>
      <xdr:spPr>
        <a:xfrm flipV="1">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2" name="楕円 391"/>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393"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4" name="楕円 393"/>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5" name="テキスト ボックス 39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6" name="楕円 395"/>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7" name="テキスト ボックス 396"/>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8" name="楕円 39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9" name="テキスト ボックス 398"/>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0" name="楕円 399"/>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1" name="テキスト ボックス 400"/>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・前年度と比較して</a:t>
          </a:r>
          <a:r>
            <a:rPr kumimoji="1" lang="en-US" altLang="ja-JP" sz="1300">
              <a:latin typeface="ＭＳ ゴシック" panose="020B0609070205080204" pitchFamily="49" charset="-128"/>
              <a:ea typeface="ＭＳ ゴシック" panose="020B0609070205080204" pitchFamily="49" charset="-128"/>
            </a:rPr>
            <a:t>21.0</a:t>
          </a:r>
          <a:r>
            <a:rPr kumimoji="1" lang="ja-JP" altLang="en-US" sz="1300">
              <a:latin typeface="ＭＳ ゴシック" panose="020B0609070205080204" pitchFamily="49" charset="-128"/>
              <a:ea typeface="ＭＳ ゴシック" panose="020B0609070205080204" pitchFamily="49" charset="-128"/>
            </a:rPr>
            <a:t>％減少しています。主な要因は、起債の元金償還額が起債借入額を上回ったため起債残高が減少しています。また、基金残高の増加などもあり、将来負担比率は減少しています。</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29312</xdr:rowOff>
    </xdr:from>
    <xdr:to>
      <xdr:col>81</xdr:col>
      <xdr:colOff>44450</xdr:colOff>
      <xdr:row>17</xdr:row>
      <xdr:rowOff>60554</xdr:rowOff>
    </xdr:to>
    <xdr:cxnSp macro="">
      <xdr:nvCxnSpPr>
        <xdr:cNvPr id="433" name="直線コネクタ 432"/>
        <xdr:cNvCxnSpPr/>
      </xdr:nvCxnSpPr>
      <xdr:spPr>
        <a:xfrm flipV="1">
          <a:off x="16179800" y="277251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60554</xdr:rowOff>
    </xdr:from>
    <xdr:to>
      <xdr:col>77</xdr:col>
      <xdr:colOff>44450</xdr:colOff>
      <xdr:row>18</xdr:row>
      <xdr:rowOff>114960</xdr:rowOff>
    </xdr:to>
    <xdr:cxnSp macro="">
      <xdr:nvCxnSpPr>
        <xdr:cNvPr id="436" name="直線コネクタ 435"/>
        <xdr:cNvCxnSpPr/>
      </xdr:nvCxnSpPr>
      <xdr:spPr>
        <a:xfrm flipV="1">
          <a:off x="15290800" y="2975204"/>
          <a:ext cx="889000" cy="2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114960</xdr:rowOff>
    </xdr:from>
    <xdr:to>
      <xdr:col>72</xdr:col>
      <xdr:colOff>203200</xdr:colOff>
      <xdr:row>19</xdr:row>
      <xdr:rowOff>40996</xdr:rowOff>
    </xdr:to>
    <xdr:cxnSp macro="">
      <xdr:nvCxnSpPr>
        <xdr:cNvPr id="439" name="直線コネクタ 438"/>
        <xdr:cNvCxnSpPr/>
      </xdr:nvCxnSpPr>
      <xdr:spPr>
        <a:xfrm flipV="1">
          <a:off x="14401800" y="3201060"/>
          <a:ext cx="889000" cy="9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132334</xdr:rowOff>
    </xdr:from>
    <xdr:to>
      <xdr:col>68</xdr:col>
      <xdr:colOff>152400</xdr:colOff>
      <xdr:row>19</xdr:row>
      <xdr:rowOff>40996</xdr:rowOff>
    </xdr:to>
    <xdr:cxnSp macro="">
      <xdr:nvCxnSpPr>
        <xdr:cNvPr id="442" name="直線コネクタ 441"/>
        <xdr:cNvCxnSpPr/>
      </xdr:nvCxnSpPr>
      <xdr:spPr>
        <a:xfrm>
          <a:off x="13512800" y="3218434"/>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149962</xdr:rowOff>
    </xdr:from>
    <xdr:to>
      <xdr:col>81</xdr:col>
      <xdr:colOff>95250</xdr:colOff>
      <xdr:row>16</xdr:row>
      <xdr:rowOff>80112</xdr:rowOff>
    </xdr:to>
    <xdr:sp macro="" textlink="">
      <xdr:nvSpPr>
        <xdr:cNvPr id="452" name="楕円 451"/>
        <xdr:cNvSpPr/>
      </xdr:nvSpPr>
      <xdr:spPr>
        <a:xfrm>
          <a:off x="169672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122039</xdr:rowOff>
    </xdr:from>
    <xdr:ext cx="762000" cy="259045"/>
    <xdr:sp macro="" textlink="">
      <xdr:nvSpPr>
        <xdr:cNvPr id="453" name="将来負担の状況該当値テキスト"/>
        <xdr:cNvSpPr txBox="1"/>
      </xdr:nvSpPr>
      <xdr:spPr>
        <a:xfrm>
          <a:off x="17106900" y="26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9754</xdr:rowOff>
    </xdr:from>
    <xdr:to>
      <xdr:col>77</xdr:col>
      <xdr:colOff>95250</xdr:colOff>
      <xdr:row>17</xdr:row>
      <xdr:rowOff>111354</xdr:rowOff>
    </xdr:to>
    <xdr:sp macro="" textlink="">
      <xdr:nvSpPr>
        <xdr:cNvPr id="454" name="楕円 453"/>
        <xdr:cNvSpPr/>
      </xdr:nvSpPr>
      <xdr:spPr>
        <a:xfrm>
          <a:off x="16129000" y="2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96131</xdr:rowOff>
    </xdr:from>
    <xdr:ext cx="736600" cy="259045"/>
    <xdr:sp macro="" textlink="">
      <xdr:nvSpPr>
        <xdr:cNvPr id="455" name="テキスト ボックス 454"/>
        <xdr:cNvSpPr txBox="1"/>
      </xdr:nvSpPr>
      <xdr:spPr>
        <a:xfrm>
          <a:off x="15798800" y="30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64160</xdr:rowOff>
    </xdr:from>
    <xdr:to>
      <xdr:col>73</xdr:col>
      <xdr:colOff>44450</xdr:colOff>
      <xdr:row>18</xdr:row>
      <xdr:rowOff>165760</xdr:rowOff>
    </xdr:to>
    <xdr:sp macro="" textlink="">
      <xdr:nvSpPr>
        <xdr:cNvPr id="456" name="楕円 455"/>
        <xdr:cNvSpPr/>
      </xdr:nvSpPr>
      <xdr:spPr>
        <a:xfrm>
          <a:off x="15240000" y="31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150537</xdr:rowOff>
    </xdr:from>
    <xdr:ext cx="762000" cy="259045"/>
    <xdr:sp macro="" textlink="">
      <xdr:nvSpPr>
        <xdr:cNvPr id="457" name="テキスト ボックス 456"/>
        <xdr:cNvSpPr txBox="1"/>
      </xdr:nvSpPr>
      <xdr:spPr>
        <a:xfrm>
          <a:off x="14909800" y="32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161646</xdr:rowOff>
    </xdr:from>
    <xdr:to>
      <xdr:col>68</xdr:col>
      <xdr:colOff>203200</xdr:colOff>
      <xdr:row>19</xdr:row>
      <xdr:rowOff>91796</xdr:rowOff>
    </xdr:to>
    <xdr:sp macro="" textlink="">
      <xdr:nvSpPr>
        <xdr:cNvPr id="458" name="楕円 457"/>
        <xdr:cNvSpPr/>
      </xdr:nvSpPr>
      <xdr:spPr>
        <a:xfrm>
          <a:off x="14351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76573</xdr:rowOff>
    </xdr:from>
    <xdr:ext cx="762000" cy="259045"/>
    <xdr:sp macro="" textlink="">
      <xdr:nvSpPr>
        <xdr:cNvPr id="459" name="テキスト ボックス 458"/>
        <xdr:cNvSpPr txBox="1"/>
      </xdr:nvSpPr>
      <xdr:spPr>
        <a:xfrm>
          <a:off x="14020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81534</xdr:rowOff>
    </xdr:from>
    <xdr:to>
      <xdr:col>64</xdr:col>
      <xdr:colOff>152400</xdr:colOff>
      <xdr:row>19</xdr:row>
      <xdr:rowOff>11684</xdr:rowOff>
    </xdr:to>
    <xdr:sp macro="" textlink="">
      <xdr:nvSpPr>
        <xdr:cNvPr id="460" name="楕円 459"/>
        <xdr:cNvSpPr/>
      </xdr:nvSpPr>
      <xdr:spPr>
        <a:xfrm>
          <a:off x="13462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167911</xdr:rowOff>
    </xdr:from>
    <xdr:ext cx="762000" cy="259045"/>
    <xdr:sp macro="" textlink="">
      <xdr:nvSpPr>
        <xdr:cNvPr id="461" name="テキスト ボックス 460"/>
        <xdr:cNvSpPr txBox="1"/>
      </xdr:nvSpPr>
      <xdr:spPr>
        <a:xfrm>
          <a:off x="13131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・人件費に係る経常収支比率は、類似団体の平均に比べ低い水準ですが、今後も「職員定員適正化計画」に基づき退職者５名に対し１名の採用を基本に人事管理を行い人件費の抑制を行っていきます。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24130</xdr:rowOff>
    </xdr:to>
    <xdr:cxnSp macro="">
      <xdr:nvCxnSpPr>
        <xdr:cNvPr id="64" name="直線コネクタ 63"/>
        <xdr:cNvCxnSpPr/>
      </xdr:nvCxnSpPr>
      <xdr:spPr>
        <a:xfrm flipV="1">
          <a:off x="3987800" y="6308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24130</xdr:rowOff>
    </xdr:to>
    <xdr:cxnSp macro="">
      <xdr:nvCxnSpPr>
        <xdr:cNvPr id="67" name="直線コネクタ 66"/>
        <xdr:cNvCxnSpPr/>
      </xdr:nvCxnSpPr>
      <xdr:spPr>
        <a:xfrm>
          <a:off x="3098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136144</xdr:rowOff>
    </xdr:to>
    <xdr:cxnSp macro="">
      <xdr:nvCxnSpPr>
        <xdr:cNvPr id="73" name="直線コネクタ 72"/>
        <xdr:cNvCxnSpPr/>
      </xdr:nvCxnSpPr>
      <xdr:spPr>
        <a:xfrm>
          <a:off x="1320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・物件費に係る経常収支比率は、類似団体の平均に比べ高い水準になっています。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・学校整備事業に係る費用が増加したことが要因となっています。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合併により保有する公共施設数も多く、その維持管理に費用がかかっているため、今後も、「公共施設等総合管理計画」基づき、公共施設の統廃合や指定管理者制度の導入検討及び民間委託などの推進により経費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17</xdr:row>
      <xdr:rowOff>46990</xdr:rowOff>
    </xdr:to>
    <xdr:cxnSp macro="">
      <xdr:nvCxnSpPr>
        <xdr:cNvPr id="122" name="直線コネクタ 121"/>
        <xdr:cNvCxnSpPr/>
      </xdr:nvCxnSpPr>
      <xdr:spPr>
        <a:xfrm>
          <a:off x="15671800" y="28793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46990</xdr:rowOff>
    </xdr:to>
    <xdr:cxnSp macro="">
      <xdr:nvCxnSpPr>
        <xdr:cNvPr id="125" name="直線コネクタ 124"/>
        <xdr:cNvCxnSpPr/>
      </xdr:nvCxnSpPr>
      <xdr:spPr>
        <a:xfrm flipV="1">
          <a:off x="14782800" y="28793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83566</xdr:rowOff>
    </xdr:to>
    <xdr:cxnSp macro="">
      <xdr:nvCxnSpPr>
        <xdr:cNvPr id="128" name="直線コネクタ 127"/>
        <xdr:cNvCxnSpPr/>
      </xdr:nvCxnSpPr>
      <xdr:spPr>
        <a:xfrm flipV="1">
          <a:off x="13893800" y="2961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106426</xdr:rowOff>
    </xdr:to>
    <xdr:cxnSp macro="">
      <xdr:nvCxnSpPr>
        <xdr:cNvPr id="131" name="直線コネクタ 130"/>
        <xdr:cNvCxnSpPr/>
      </xdr:nvCxnSpPr>
      <xdr:spPr>
        <a:xfrm flipV="1">
          <a:off x="13004800" y="2998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2"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6" name="テキスト ボックス 145"/>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49" name="楕円 148"/>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0" name="テキスト ボックス 149"/>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扶助費に係る経常収支比率は、類似団体の平均に比べ低い水準となっています。民生費に係る扶助費が低いことが要因に挙げられます。今後も独自の施策など、財政運営の大きな負担とならないよう十分検討し、まちづくりを進めていきます。</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4" name="直線コネクタ 183"/>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159657</xdr:rowOff>
    </xdr:to>
    <xdr:cxnSp macro="">
      <xdr:nvCxnSpPr>
        <xdr:cNvPr id="187" name="直線コネクタ 186"/>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37193</xdr:rowOff>
    </xdr:to>
    <xdr:cxnSp macro="">
      <xdr:nvCxnSpPr>
        <xdr:cNvPr id="190" name="直線コネクタ 189"/>
        <xdr:cNvCxnSpPr/>
      </xdr:nvCxnSpPr>
      <xdr:spPr>
        <a:xfrm flipV="1">
          <a:off x="2209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37193</xdr:rowOff>
    </xdr:to>
    <xdr:cxnSp macro="">
      <xdr:nvCxnSpPr>
        <xdr:cNvPr id="193" name="直線コネクタ 192"/>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1" name="楕円 21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2" name="テキスト ボックス 211"/>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・昨年度に比べ、</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％減少していますが、類似団体の平均に比べ高い水準となっています。主な要因は、繰出金によるもので、特に公共下水道事業特別会計繰出金は前年度に比べ</a:t>
          </a:r>
          <a:r>
            <a:rPr kumimoji="1" lang="en-US" altLang="ja-JP" sz="1300">
              <a:latin typeface="ＭＳ ゴシック" panose="020B0609070205080204" pitchFamily="49" charset="-128"/>
              <a:ea typeface="ＭＳ ゴシック" panose="020B0609070205080204" pitchFamily="49" charset="-128"/>
            </a:rPr>
            <a:t>2,320</a:t>
          </a:r>
          <a:r>
            <a:rPr kumimoji="1" lang="ja-JP" altLang="en-US" sz="1300">
              <a:latin typeface="ＭＳ ゴシック" panose="020B0609070205080204" pitchFamily="49" charset="-128"/>
              <a:ea typeface="ＭＳ ゴシック" panose="020B0609070205080204" pitchFamily="49" charset="-128"/>
            </a:rPr>
            <a:t>万円ほど増加しています。赤字補填的な基準外繰出金が多額になっているため経費の節減及び料金の適正化を図り負担を減らすよう努めます。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5" name="直線コネクタ 244"/>
        <xdr:cNvCxnSpPr/>
      </xdr:nvCxnSpPr>
      <xdr:spPr>
        <a:xfrm flipV="1">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62230</xdr:rowOff>
    </xdr:to>
    <xdr:cxnSp macro="">
      <xdr:nvCxnSpPr>
        <xdr:cNvPr id="248" name="直線コネクタ 247"/>
        <xdr:cNvCxnSpPr/>
      </xdr:nvCxnSpPr>
      <xdr:spPr>
        <a:xfrm flipV="1">
          <a:off x="14782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62230</xdr:rowOff>
    </xdr:to>
    <xdr:cxnSp macro="">
      <xdr:nvCxnSpPr>
        <xdr:cNvPr id="251" name="直線コネクタ 250"/>
        <xdr:cNvCxnSpPr/>
      </xdr:nvCxnSpPr>
      <xdr:spPr>
        <a:xfrm>
          <a:off x="13893800" y="973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134620</xdr:rowOff>
    </xdr:to>
    <xdr:cxnSp macro="">
      <xdr:nvCxnSpPr>
        <xdr:cNvPr id="254" name="直線コネクタ 253"/>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4" name="楕円 26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6" name="楕円 265"/>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7" name="テキスト ボックス 26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8" name="楕円 267"/>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9" name="テキスト ボックス 268"/>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0" name="楕円 269"/>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71" name="テキスト ボックス 270"/>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2" name="楕円 27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3" name="テキスト ボックス 27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補助費等に係る経常収支比率は、類似団体の平均に比べ高い水準となっています。主に一部事務組合（消防組合等）に対する負担、補助交付金などが大きな要因となっていますが、今後も「補助金等に関する基本指針」に基づき適正な補助金・交付金の交付に努め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115570</xdr:rowOff>
    </xdr:to>
    <xdr:cxnSp macro="">
      <xdr:nvCxnSpPr>
        <xdr:cNvPr id="303" name="直線コネクタ 302"/>
        <xdr:cNvCxnSpPr/>
      </xdr:nvCxnSpPr>
      <xdr:spPr>
        <a:xfrm flipV="1">
          <a:off x="15671800" y="6381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115570</xdr:rowOff>
    </xdr:to>
    <xdr:cxnSp macro="">
      <xdr:nvCxnSpPr>
        <xdr:cNvPr id="306" name="直線コネクタ 305"/>
        <xdr:cNvCxnSpPr/>
      </xdr:nvCxnSpPr>
      <xdr:spPr>
        <a:xfrm>
          <a:off x="14782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152146</xdr:rowOff>
    </xdr:to>
    <xdr:cxnSp macro="">
      <xdr:nvCxnSpPr>
        <xdr:cNvPr id="309" name="直線コネクタ 308"/>
        <xdr:cNvCxnSpPr/>
      </xdr:nvCxnSpPr>
      <xdr:spPr>
        <a:xfrm flipV="1">
          <a:off x="13893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152146</xdr:rowOff>
    </xdr:to>
    <xdr:cxnSp macro="">
      <xdr:nvCxnSpPr>
        <xdr:cNvPr id="312" name="直線コネクタ 311"/>
        <xdr:cNvCxnSpPr/>
      </xdr:nvCxnSpPr>
      <xdr:spPr>
        <a:xfrm>
          <a:off x="13004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2" name="楕円 32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4" name="楕円 32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5" name="テキスト ボックス 32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6" name="楕円 32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7" name="テキスト ボックス 32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8" name="楕円 327"/>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9" name="テキスト ボックス 328"/>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0" name="楕円 329"/>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1" name="テキスト ボックス 330"/>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公債費に係る経常収支比率は、類似団体の平均に比べ高い水準となっています。後年度の財政負担を考慮し、計画的に起債の借入を行っていますが、災害復興関連事業など大規模な事業を予定していることから、合併特例債や過疎債など交付税措置のある起債の活用及び新規借入の抑制により財政の健全化に努め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88900</xdr:rowOff>
    </xdr:to>
    <xdr:cxnSp macro="">
      <xdr:nvCxnSpPr>
        <xdr:cNvPr id="363" name="直線コネクタ 362"/>
        <xdr:cNvCxnSpPr/>
      </xdr:nvCxnSpPr>
      <xdr:spPr>
        <a:xfrm flipV="1">
          <a:off x="3987800" y="13221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88900</xdr:rowOff>
    </xdr:to>
    <xdr:cxnSp macro="">
      <xdr:nvCxnSpPr>
        <xdr:cNvPr id="366" name="直線コネクタ 365"/>
        <xdr:cNvCxnSpPr/>
      </xdr:nvCxnSpPr>
      <xdr:spPr>
        <a:xfrm>
          <a:off x="3098800" y="13279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77470</xdr:rowOff>
    </xdr:to>
    <xdr:cxnSp macro="">
      <xdr:nvCxnSpPr>
        <xdr:cNvPr id="369" name="直線コネクタ 368"/>
        <xdr:cNvCxnSpPr/>
      </xdr:nvCxnSpPr>
      <xdr:spPr>
        <a:xfrm>
          <a:off x="2209800" y="132143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35561</xdr:rowOff>
    </xdr:to>
    <xdr:cxnSp macro="">
      <xdr:nvCxnSpPr>
        <xdr:cNvPr id="372" name="直線コネクタ 371"/>
        <xdr:cNvCxnSpPr/>
      </xdr:nvCxnSpPr>
      <xdr:spPr>
        <a:xfrm flipV="1">
          <a:off x="1320800" y="1321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2" name="楕円 381"/>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83"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84" name="楕円 383"/>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124477</xdr:rowOff>
    </xdr:from>
    <xdr:ext cx="736600" cy="259045"/>
    <xdr:sp macro="" textlink="">
      <xdr:nvSpPr>
        <xdr:cNvPr id="385" name="テキスト ボックス 384"/>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6" name="楕円 385"/>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7" name="テキスト ボックス 386"/>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8" name="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89" name="テキスト ボックス 388"/>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90" name="楕円 389"/>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1" name="テキスト ボックス 390"/>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・昨年度に比べ、</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減少していますが、類似団体に比べ高い水準となっています。引き続き、物件費は、公共施設の統廃合や指定管理者制度の導入検討及び民間委託などの推進により経費削減に努め、補助費等は、「補助金等に関する基本指針」に基づき適正な補助金・交付金の交付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117856</xdr:rowOff>
    </xdr:to>
    <xdr:cxnSp macro="">
      <xdr:nvCxnSpPr>
        <xdr:cNvPr id="422" name="直線コネクタ 421"/>
        <xdr:cNvCxnSpPr/>
      </xdr:nvCxnSpPr>
      <xdr:spPr>
        <a:xfrm flipV="1">
          <a:off x="15671800" y="134178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78</xdr:row>
      <xdr:rowOff>149861</xdr:rowOff>
    </xdr:to>
    <xdr:cxnSp macro="">
      <xdr:nvCxnSpPr>
        <xdr:cNvPr id="425" name="直線コネクタ 424"/>
        <xdr:cNvCxnSpPr/>
      </xdr:nvCxnSpPr>
      <xdr:spPr>
        <a:xfrm flipV="1">
          <a:off x="14782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5842</xdr:rowOff>
    </xdr:to>
    <xdr:cxnSp macro="">
      <xdr:nvCxnSpPr>
        <xdr:cNvPr id="428" name="直線コネクタ 427"/>
        <xdr:cNvCxnSpPr/>
      </xdr:nvCxnSpPr>
      <xdr:spPr>
        <a:xfrm flipV="1">
          <a:off x="13893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5842</xdr:rowOff>
    </xdr:to>
    <xdr:cxnSp macro="">
      <xdr:nvCxnSpPr>
        <xdr:cNvPr id="431" name="直線コネクタ 430"/>
        <xdr:cNvCxnSpPr/>
      </xdr:nvCxnSpPr>
      <xdr:spPr>
        <a:xfrm>
          <a:off x="13004800" y="13536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1" name="楕円 440"/>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2"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43" name="楕円 442"/>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44" name="テキスト ボックス 443"/>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5" name="楕円 44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6" name="テキスト ボックス 44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47" name="楕円 446"/>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48" name="テキスト ボックス 447"/>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49" name="楕円 448"/>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0" name="テキスト ボックス 449"/>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8913</xdr:rowOff>
    </xdr:from>
    <xdr:to>
      <xdr:col>29</xdr:col>
      <xdr:colOff>127000</xdr:colOff>
      <xdr:row>16</xdr:row>
      <xdr:rowOff>24166</xdr:rowOff>
    </xdr:to>
    <xdr:cxnSp macro="">
      <xdr:nvCxnSpPr>
        <xdr:cNvPr id="46" name="直線コネクタ 45"/>
        <xdr:cNvCxnSpPr/>
      </xdr:nvCxnSpPr>
      <xdr:spPr bwMode="auto">
        <a:xfrm flipV="1">
          <a:off x="5003800" y="2799738"/>
          <a:ext cx="647700" cy="1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165140</xdr:rowOff>
    </xdr:from>
    <xdr:ext cx="762000" cy="259045"/>
    <xdr:sp macro="" textlink="">
      <xdr:nvSpPr>
        <xdr:cNvPr id="47" name="人口1人当たり決算額の推移平均値テキスト130"/>
        <xdr:cNvSpPr txBox="1"/>
      </xdr:nvSpPr>
      <xdr:spPr>
        <a:xfrm>
          <a:off x="5740400" y="2784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13959</xdr:rowOff>
    </xdr:from>
    <xdr:to>
      <xdr:col>26</xdr:col>
      <xdr:colOff>50800</xdr:colOff>
      <xdr:row>16</xdr:row>
      <xdr:rowOff>24166</xdr:rowOff>
    </xdr:to>
    <xdr:cxnSp macro="">
      <xdr:nvCxnSpPr>
        <xdr:cNvPr id="49" name="直線コネクタ 48"/>
        <xdr:cNvCxnSpPr/>
      </xdr:nvCxnSpPr>
      <xdr:spPr bwMode="auto">
        <a:xfrm>
          <a:off x="4305300" y="2804784"/>
          <a:ext cx="698500" cy="10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5570</xdr:rowOff>
    </xdr:from>
    <xdr:to>
      <xdr:col>22</xdr:col>
      <xdr:colOff>114300</xdr:colOff>
      <xdr:row>16</xdr:row>
      <xdr:rowOff>13959</xdr:rowOff>
    </xdr:to>
    <xdr:cxnSp macro="">
      <xdr:nvCxnSpPr>
        <xdr:cNvPr id="52" name="直線コネクタ 51"/>
        <xdr:cNvCxnSpPr/>
      </xdr:nvCxnSpPr>
      <xdr:spPr bwMode="auto">
        <a:xfrm>
          <a:off x="3606800" y="2796395"/>
          <a:ext cx="698500" cy="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5570</xdr:rowOff>
    </xdr:from>
    <xdr:to>
      <xdr:col>18</xdr:col>
      <xdr:colOff>177800</xdr:colOff>
      <xdr:row>16</xdr:row>
      <xdr:rowOff>96438</xdr:rowOff>
    </xdr:to>
    <xdr:cxnSp macro="">
      <xdr:nvCxnSpPr>
        <xdr:cNvPr id="55" name="直線コネクタ 54"/>
        <xdr:cNvCxnSpPr/>
      </xdr:nvCxnSpPr>
      <xdr:spPr bwMode="auto">
        <a:xfrm flipV="1">
          <a:off x="2908300" y="2796395"/>
          <a:ext cx="698500" cy="9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129563</xdr:rowOff>
    </xdr:from>
    <xdr:to>
      <xdr:col>29</xdr:col>
      <xdr:colOff>177800</xdr:colOff>
      <xdr:row>16</xdr:row>
      <xdr:rowOff>59713</xdr:rowOff>
    </xdr:to>
    <xdr:sp macro="" textlink="">
      <xdr:nvSpPr>
        <xdr:cNvPr id="65" name="楕円 64"/>
        <xdr:cNvSpPr/>
      </xdr:nvSpPr>
      <xdr:spPr bwMode="auto">
        <a:xfrm>
          <a:off x="5600700" y="274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146090</xdr:rowOff>
    </xdr:from>
    <xdr:ext cx="762000" cy="259045"/>
    <xdr:sp macro="" textlink="">
      <xdr:nvSpPr>
        <xdr:cNvPr id="66" name="人口1人当たり決算額の推移該当値テキスト130"/>
        <xdr:cNvSpPr txBox="1"/>
      </xdr:nvSpPr>
      <xdr:spPr>
        <a:xfrm>
          <a:off x="5740400" y="259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144816</xdr:rowOff>
    </xdr:from>
    <xdr:to>
      <xdr:col>26</xdr:col>
      <xdr:colOff>101600</xdr:colOff>
      <xdr:row>16</xdr:row>
      <xdr:rowOff>74966</xdr:rowOff>
    </xdr:to>
    <xdr:sp macro="" textlink="">
      <xdr:nvSpPr>
        <xdr:cNvPr id="67" name="楕円 66"/>
        <xdr:cNvSpPr/>
      </xdr:nvSpPr>
      <xdr:spPr bwMode="auto">
        <a:xfrm>
          <a:off x="4953000" y="27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85143</xdr:rowOff>
    </xdr:from>
    <xdr:ext cx="736600" cy="259045"/>
    <xdr:sp macro="" textlink="">
      <xdr:nvSpPr>
        <xdr:cNvPr id="68" name="テキスト ボックス 67"/>
        <xdr:cNvSpPr txBox="1"/>
      </xdr:nvSpPr>
      <xdr:spPr>
        <a:xfrm>
          <a:off x="4622800" y="253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134609</xdr:rowOff>
    </xdr:from>
    <xdr:to>
      <xdr:col>22</xdr:col>
      <xdr:colOff>165100</xdr:colOff>
      <xdr:row>16</xdr:row>
      <xdr:rowOff>64759</xdr:rowOff>
    </xdr:to>
    <xdr:sp macro="" textlink="">
      <xdr:nvSpPr>
        <xdr:cNvPr id="69" name="楕円 68"/>
        <xdr:cNvSpPr/>
      </xdr:nvSpPr>
      <xdr:spPr bwMode="auto">
        <a:xfrm>
          <a:off x="4254500" y="275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74936</xdr:rowOff>
    </xdr:from>
    <xdr:ext cx="762000" cy="259045"/>
    <xdr:sp macro="" textlink="">
      <xdr:nvSpPr>
        <xdr:cNvPr id="70" name="テキスト ボックス 69"/>
        <xdr:cNvSpPr txBox="1"/>
      </xdr:nvSpPr>
      <xdr:spPr>
        <a:xfrm>
          <a:off x="3924300" y="252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126220</xdr:rowOff>
    </xdr:from>
    <xdr:to>
      <xdr:col>19</xdr:col>
      <xdr:colOff>38100</xdr:colOff>
      <xdr:row>16</xdr:row>
      <xdr:rowOff>56370</xdr:rowOff>
    </xdr:to>
    <xdr:sp macro="" textlink="">
      <xdr:nvSpPr>
        <xdr:cNvPr id="71" name="楕円 70"/>
        <xdr:cNvSpPr/>
      </xdr:nvSpPr>
      <xdr:spPr bwMode="auto">
        <a:xfrm>
          <a:off x="3556000" y="274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66547</xdr:rowOff>
    </xdr:from>
    <xdr:ext cx="762000" cy="259045"/>
    <xdr:sp macro="" textlink="">
      <xdr:nvSpPr>
        <xdr:cNvPr id="72" name="テキスト ボックス 71"/>
        <xdr:cNvSpPr txBox="1"/>
      </xdr:nvSpPr>
      <xdr:spPr>
        <a:xfrm>
          <a:off x="3225800" y="251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45638</xdr:rowOff>
    </xdr:from>
    <xdr:to>
      <xdr:col>15</xdr:col>
      <xdr:colOff>101600</xdr:colOff>
      <xdr:row>16</xdr:row>
      <xdr:rowOff>147238</xdr:rowOff>
    </xdr:to>
    <xdr:sp macro="" textlink="">
      <xdr:nvSpPr>
        <xdr:cNvPr id="73" name="楕円 72"/>
        <xdr:cNvSpPr/>
      </xdr:nvSpPr>
      <xdr:spPr bwMode="auto">
        <a:xfrm>
          <a:off x="2857500" y="283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157415</xdr:rowOff>
    </xdr:from>
    <xdr:ext cx="762000" cy="259045"/>
    <xdr:sp macro="" textlink="">
      <xdr:nvSpPr>
        <xdr:cNvPr id="74" name="テキスト ボックス 73"/>
        <xdr:cNvSpPr txBox="1"/>
      </xdr:nvSpPr>
      <xdr:spPr>
        <a:xfrm>
          <a:off x="2527300" y="260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129646</xdr:rowOff>
    </xdr:from>
    <xdr:to>
      <xdr:col>29</xdr:col>
      <xdr:colOff>127000</xdr:colOff>
      <xdr:row>35</xdr:row>
      <xdr:rowOff>205230</xdr:rowOff>
    </xdr:to>
    <xdr:cxnSp macro="">
      <xdr:nvCxnSpPr>
        <xdr:cNvPr id="110" name="直線コネクタ 109"/>
        <xdr:cNvCxnSpPr/>
      </xdr:nvCxnSpPr>
      <xdr:spPr bwMode="auto">
        <a:xfrm flipV="1">
          <a:off x="5003800" y="6739996"/>
          <a:ext cx="647700" cy="7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190649</xdr:rowOff>
    </xdr:from>
    <xdr:to>
      <xdr:col>26</xdr:col>
      <xdr:colOff>50800</xdr:colOff>
      <xdr:row>35</xdr:row>
      <xdr:rowOff>205230</xdr:rowOff>
    </xdr:to>
    <xdr:cxnSp macro="">
      <xdr:nvCxnSpPr>
        <xdr:cNvPr id="113" name="直線コネクタ 112"/>
        <xdr:cNvCxnSpPr/>
      </xdr:nvCxnSpPr>
      <xdr:spPr bwMode="auto">
        <a:xfrm>
          <a:off x="4305300" y="6800999"/>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150987</xdr:rowOff>
    </xdr:from>
    <xdr:to>
      <xdr:col>22</xdr:col>
      <xdr:colOff>114300</xdr:colOff>
      <xdr:row>35</xdr:row>
      <xdr:rowOff>190649</xdr:rowOff>
    </xdr:to>
    <xdr:cxnSp macro="">
      <xdr:nvCxnSpPr>
        <xdr:cNvPr id="116" name="直線コネクタ 115"/>
        <xdr:cNvCxnSpPr/>
      </xdr:nvCxnSpPr>
      <xdr:spPr bwMode="auto">
        <a:xfrm>
          <a:off x="3606800" y="6761337"/>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60347</xdr:rowOff>
    </xdr:from>
    <xdr:to>
      <xdr:col>18</xdr:col>
      <xdr:colOff>177800</xdr:colOff>
      <xdr:row>35</xdr:row>
      <xdr:rowOff>150987</xdr:rowOff>
    </xdr:to>
    <xdr:cxnSp macro="">
      <xdr:nvCxnSpPr>
        <xdr:cNvPr id="119" name="直線コネクタ 118"/>
        <xdr:cNvCxnSpPr/>
      </xdr:nvCxnSpPr>
      <xdr:spPr bwMode="auto">
        <a:xfrm>
          <a:off x="2908300" y="6670697"/>
          <a:ext cx="698500" cy="9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78846</xdr:rowOff>
    </xdr:from>
    <xdr:to>
      <xdr:col>29</xdr:col>
      <xdr:colOff>177800</xdr:colOff>
      <xdr:row>35</xdr:row>
      <xdr:rowOff>180446</xdr:rowOff>
    </xdr:to>
    <xdr:sp macro="" textlink="">
      <xdr:nvSpPr>
        <xdr:cNvPr id="129" name="楕円 128"/>
        <xdr:cNvSpPr/>
      </xdr:nvSpPr>
      <xdr:spPr bwMode="auto">
        <a:xfrm>
          <a:off x="5600700" y="668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266823</xdr:rowOff>
    </xdr:from>
    <xdr:ext cx="762000" cy="259045"/>
    <xdr:sp macro="" textlink="">
      <xdr:nvSpPr>
        <xdr:cNvPr id="130" name="人口1人当たり決算額の推移該当値テキスト445"/>
        <xdr:cNvSpPr txBox="1"/>
      </xdr:nvSpPr>
      <xdr:spPr>
        <a:xfrm>
          <a:off x="5740400" y="653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154430</xdr:rowOff>
    </xdr:from>
    <xdr:to>
      <xdr:col>26</xdr:col>
      <xdr:colOff>101600</xdr:colOff>
      <xdr:row>35</xdr:row>
      <xdr:rowOff>256030</xdr:rowOff>
    </xdr:to>
    <xdr:sp macro="" textlink="">
      <xdr:nvSpPr>
        <xdr:cNvPr id="131" name="楕円 130"/>
        <xdr:cNvSpPr/>
      </xdr:nvSpPr>
      <xdr:spPr bwMode="auto">
        <a:xfrm>
          <a:off x="4953000" y="6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266207</xdr:rowOff>
    </xdr:from>
    <xdr:ext cx="736600" cy="259045"/>
    <xdr:sp macro="" textlink="">
      <xdr:nvSpPr>
        <xdr:cNvPr id="132" name="テキスト ボックス 131"/>
        <xdr:cNvSpPr txBox="1"/>
      </xdr:nvSpPr>
      <xdr:spPr>
        <a:xfrm>
          <a:off x="4622800" y="653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139849</xdr:rowOff>
    </xdr:from>
    <xdr:to>
      <xdr:col>22</xdr:col>
      <xdr:colOff>165100</xdr:colOff>
      <xdr:row>35</xdr:row>
      <xdr:rowOff>241449</xdr:rowOff>
    </xdr:to>
    <xdr:sp macro="" textlink="">
      <xdr:nvSpPr>
        <xdr:cNvPr id="133" name="楕円 132"/>
        <xdr:cNvSpPr/>
      </xdr:nvSpPr>
      <xdr:spPr bwMode="auto">
        <a:xfrm>
          <a:off x="4254500" y="67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251626</xdr:rowOff>
    </xdr:from>
    <xdr:ext cx="762000" cy="259045"/>
    <xdr:sp macro="" textlink="">
      <xdr:nvSpPr>
        <xdr:cNvPr id="134" name="テキスト ボックス 133"/>
        <xdr:cNvSpPr txBox="1"/>
      </xdr:nvSpPr>
      <xdr:spPr>
        <a:xfrm>
          <a:off x="3924300" y="65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100187</xdr:rowOff>
    </xdr:from>
    <xdr:to>
      <xdr:col>19</xdr:col>
      <xdr:colOff>38100</xdr:colOff>
      <xdr:row>35</xdr:row>
      <xdr:rowOff>201787</xdr:rowOff>
    </xdr:to>
    <xdr:sp macro="" textlink="">
      <xdr:nvSpPr>
        <xdr:cNvPr id="135" name="楕円 134"/>
        <xdr:cNvSpPr/>
      </xdr:nvSpPr>
      <xdr:spPr bwMode="auto">
        <a:xfrm>
          <a:off x="3556000" y="671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211964</xdr:rowOff>
    </xdr:from>
    <xdr:ext cx="762000" cy="259045"/>
    <xdr:sp macro="" textlink="">
      <xdr:nvSpPr>
        <xdr:cNvPr id="136" name="テキスト ボックス 135"/>
        <xdr:cNvSpPr txBox="1"/>
      </xdr:nvSpPr>
      <xdr:spPr>
        <a:xfrm>
          <a:off x="3225800" y="64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9547</xdr:rowOff>
    </xdr:from>
    <xdr:to>
      <xdr:col>15</xdr:col>
      <xdr:colOff>101600</xdr:colOff>
      <xdr:row>35</xdr:row>
      <xdr:rowOff>111147</xdr:rowOff>
    </xdr:to>
    <xdr:sp macro="" textlink="">
      <xdr:nvSpPr>
        <xdr:cNvPr id="137" name="楕円 136"/>
        <xdr:cNvSpPr/>
      </xdr:nvSpPr>
      <xdr:spPr bwMode="auto">
        <a:xfrm>
          <a:off x="2857500" y="661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121324</xdr:rowOff>
    </xdr:from>
    <xdr:ext cx="762000" cy="259045"/>
    <xdr:sp macro="" textlink="">
      <xdr:nvSpPr>
        <xdr:cNvPr id="138" name="テキスト ボックス 137"/>
        <xdr:cNvSpPr txBox="1"/>
      </xdr:nvSpPr>
      <xdr:spPr>
        <a:xfrm>
          <a:off x="2527300" y="638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169447</xdr:rowOff>
    </xdr:from>
    <xdr:to>
      <xdr:col>24</xdr:col>
      <xdr:colOff>63500</xdr:colOff>
      <xdr:row>36</xdr:row>
      <xdr:rowOff>30532</xdr:rowOff>
    </xdr:to>
    <xdr:cxnSp macro="">
      <xdr:nvCxnSpPr>
        <xdr:cNvPr id="57" name="直線コネクタ 56"/>
        <xdr:cNvCxnSpPr/>
      </xdr:nvCxnSpPr>
      <xdr:spPr>
        <a:xfrm flipV="1">
          <a:off x="3797300" y="6170197"/>
          <a:ext cx="838200" cy="3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30532</xdr:rowOff>
    </xdr:from>
    <xdr:to>
      <xdr:col>19</xdr:col>
      <xdr:colOff>177800</xdr:colOff>
      <xdr:row>36</xdr:row>
      <xdr:rowOff>50506</xdr:rowOff>
    </xdr:to>
    <xdr:cxnSp macro="">
      <xdr:nvCxnSpPr>
        <xdr:cNvPr id="60" name="直線コネクタ 59"/>
        <xdr:cNvCxnSpPr/>
      </xdr:nvCxnSpPr>
      <xdr:spPr>
        <a:xfrm flipV="1">
          <a:off x="2908300" y="6202732"/>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47025</xdr:rowOff>
    </xdr:from>
    <xdr:to>
      <xdr:col>15</xdr:col>
      <xdr:colOff>50800</xdr:colOff>
      <xdr:row>36</xdr:row>
      <xdr:rowOff>50506</xdr:rowOff>
    </xdr:to>
    <xdr:cxnSp macro="">
      <xdr:nvCxnSpPr>
        <xdr:cNvPr id="63" name="直線コネクタ 62"/>
        <xdr:cNvCxnSpPr/>
      </xdr:nvCxnSpPr>
      <xdr:spPr>
        <a:xfrm>
          <a:off x="2019300" y="6219225"/>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47025</xdr:rowOff>
    </xdr:from>
    <xdr:to>
      <xdr:col>10</xdr:col>
      <xdr:colOff>114300</xdr:colOff>
      <xdr:row>36</xdr:row>
      <xdr:rowOff>129522</xdr:rowOff>
    </xdr:to>
    <xdr:cxnSp macro="">
      <xdr:nvCxnSpPr>
        <xdr:cNvPr id="66" name="直線コネクタ 65"/>
        <xdr:cNvCxnSpPr/>
      </xdr:nvCxnSpPr>
      <xdr:spPr>
        <a:xfrm flipV="1">
          <a:off x="1130300" y="6219225"/>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118647</xdr:rowOff>
    </xdr:from>
    <xdr:to>
      <xdr:col>24</xdr:col>
      <xdr:colOff>114300</xdr:colOff>
      <xdr:row>36</xdr:row>
      <xdr:rowOff>48797</xdr:rowOff>
    </xdr:to>
    <xdr:sp macro="" textlink="">
      <xdr:nvSpPr>
        <xdr:cNvPr id="76" name="楕円 75"/>
        <xdr:cNvSpPr/>
      </xdr:nvSpPr>
      <xdr:spPr>
        <a:xfrm>
          <a:off x="4584700" y="61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141524</xdr:rowOff>
    </xdr:from>
    <xdr:ext cx="599010" cy="259045"/>
    <xdr:sp macro="" textlink="">
      <xdr:nvSpPr>
        <xdr:cNvPr id="77" name="人件費該当値テキスト"/>
        <xdr:cNvSpPr txBox="1"/>
      </xdr:nvSpPr>
      <xdr:spPr>
        <a:xfrm>
          <a:off x="4686300" y="597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151182</xdr:rowOff>
    </xdr:from>
    <xdr:to>
      <xdr:col>20</xdr:col>
      <xdr:colOff>38100</xdr:colOff>
      <xdr:row>36</xdr:row>
      <xdr:rowOff>81332</xdr:rowOff>
    </xdr:to>
    <xdr:sp macro="" textlink="">
      <xdr:nvSpPr>
        <xdr:cNvPr id="78" name="楕円 77"/>
        <xdr:cNvSpPr/>
      </xdr:nvSpPr>
      <xdr:spPr>
        <a:xfrm>
          <a:off x="3746500" y="61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97859</xdr:rowOff>
    </xdr:from>
    <xdr:ext cx="599010" cy="259045"/>
    <xdr:sp macro="" textlink="">
      <xdr:nvSpPr>
        <xdr:cNvPr id="79" name="テキスト ボックス 78"/>
        <xdr:cNvSpPr txBox="1"/>
      </xdr:nvSpPr>
      <xdr:spPr>
        <a:xfrm>
          <a:off x="3497795" y="592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171156</xdr:rowOff>
    </xdr:from>
    <xdr:to>
      <xdr:col>15</xdr:col>
      <xdr:colOff>101600</xdr:colOff>
      <xdr:row>36</xdr:row>
      <xdr:rowOff>101306</xdr:rowOff>
    </xdr:to>
    <xdr:sp macro="" textlink="">
      <xdr:nvSpPr>
        <xdr:cNvPr id="80" name="楕円 79"/>
        <xdr:cNvSpPr/>
      </xdr:nvSpPr>
      <xdr:spPr>
        <a:xfrm>
          <a:off x="2857500" y="6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117833</xdr:rowOff>
    </xdr:from>
    <xdr:ext cx="599010" cy="259045"/>
    <xdr:sp macro="" textlink="">
      <xdr:nvSpPr>
        <xdr:cNvPr id="81" name="テキスト ボックス 80"/>
        <xdr:cNvSpPr txBox="1"/>
      </xdr:nvSpPr>
      <xdr:spPr>
        <a:xfrm>
          <a:off x="2608795" y="594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167675</xdr:rowOff>
    </xdr:from>
    <xdr:to>
      <xdr:col>10</xdr:col>
      <xdr:colOff>165100</xdr:colOff>
      <xdr:row>36</xdr:row>
      <xdr:rowOff>97825</xdr:rowOff>
    </xdr:to>
    <xdr:sp macro="" textlink="">
      <xdr:nvSpPr>
        <xdr:cNvPr id="82" name="楕円 81"/>
        <xdr:cNvSpPr/>
      </xdr:nvSpPr>
      <xdr:spPr>
        <a:xfrm>
          <a:off x="1968500" y="61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114352</xdr:rowOff>
    </xdr:from>
    <xdr:ext cx="599010" cy="259045"/>
    <xdr:sp macro="" textlink="">
      <xdr:nvSpPr>
        <xdr:cNvPr id="83" name="テキスト ボックス 82"/>
        <xdr:cNvSpPr txBox="1"/>
      </xdr:nvSpPr>
      <xdr:spPr>
        <a:xfrm>
          <a:off x="1719795" y="594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78722</xdr:rowOff>
    </xdr:from>
    <xdr:to>
      <xdr:col>6</xdr:col>
      <xdr:colOff>38100</xdr:colOff>
      <xdr:row>37</xdr:row>
      <xdr:rowOff>8872</xdr:rowOff>
    </xdr:to>
    <xdr:sp macro="" textlink="">
      <xdr:nvSpPr>
        <xdr:cNvPr id="84" name="楕円 83"/>
        <xdr:cNvSpPr/>
      </xdr:nvSpPr>
      <xdr:spPr>
        <a:xfrm>
          <a:off x="1079500" y="62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25399</xdr:rowOff>
    </xdr:from>
    <xdr:ext cx="599010" cy="259045"/>
    <xdr:sp macro="" textlink="">
      <xdr:nvSpPr>
        <xdr:cNvPr id="85" name="テキスト ボックス 84"/>
        <xdr:cNvSpPr txBox="1"/>
      </xdr:nvSpPr>
      <xdr:spPr>
        <a:xfrm>
          <a:off x="830795" y="602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126310</xdr:rowOff>
    </xdr:from>
    <xdr:to>
      <xdr:col>24</xdr:col>
      <xdr:colOff>63500</xdr:colOff>
      <xdr:row>56</xdr:row>
      <xdr:rowOff>143325</xdr:rowOff>
    </xdr:to>
    <xdr:cxnSp macro="">
      <xdr:nvCxnSpPr>
        <xdr:cNvPr id="114" name="直線コネクタ 113"/>
        <xdr:cNvCxnSpPr/>
      </xdr:nvCxnSpPr>
      <xdr:spPr>
        <a:xfrm flipV="1">
          <a:off x="3797300" y="9727510"/>
          <a:ext cx="8382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120932</xdr:rowOff>
    </xdr:from>
    <xdr:to>
      <xdr:col>19</xdr:col>
      <xdr:colOff>177800</xdr:colOff>
      <xdr:row>56</xdr:row>
      <xdr:rowOff>143325</xdr:rowOff>
    </xdr:to>
    <xdr:cxnSp macro="">
      <xdr:nvCxnSpPr>
        <xdr:cNvPr id="117" name="直線コネクタ 116"/>
        <xdr:cNvCxnSpPr/>
      </xdr:nvCxnSpPr>
      <xdr:spPr>
        <a:xfrm>
          <a:off x="2908300" y="9550682"/>
          <a:ext cx="889000" cy="19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120932</xdr:rowOff>
    </xdr:from>
    <xdr:to>
      <xdr:col>15</xdr:col>
      <xdr:colOff>50800</xdr:colOff>
      <xdr:row>57</xdr:row>
      <xdr:rowOff>3117</xdr:rowOff>
    </xdr:to>
    <xdr:cxnSp macro="">
      <xdr:nvCxnSpPr>
        <xdr:cNvPr id="120" name="直線コネクタ 119"/>
        <xdr:cNvCxnSpPr/>
      </xdr:nvCxnSpPr>
      <xdr:spPr>
        <a:xfrm flipV="1">
          <a:off x="2019300" y="9550682"/>
          <a:ext cx="889000" cy="2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3117</xdr:rowOff>
    </xdr:from>
    <xdr:to>
      <xdr:col>10</xdr:col>
      <xdr:colOff>114300</xdr:colOff>
      <xdr:row>57</xdr:row>
      <xdr:rowOff>60682</xdr:rowOff>
    </xdr:to>
    <xdr:cxnSp macro="">
      <xdr:nvCxnSpPr>
        <xdr:cNvPr id="123" name="直線コネクタ 122"/>
        <xdr:cNvCxnSpPr/>
      </xdr:nvCxnSpPr>
      <xdr:spPr>
        <a:xfrm flipV="1">
          <a:off x="1130300" y="9775767"/>
          <a:ext cx="889000" cy="5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75510</xdr:rowOff>
    </xdr:from>
    <xdr:to>
      <xdr:col>24</xdr:col>
      <xdr:colOff>114300</xdr:colOff>
      <xdr:row>57</xdr:row>
      <xdr:rowOff>5660</xdr:rowOff>
    </xdr:to>
    <xdr:sp macro="" textlink="">
      <xdr:nvSpPr>
        <xdr:cNvPr id="133" name="楕円 132"/>
        <xdr:cNvSpPr/>
      </xdr:nvSpPr>
      <xdr:spPr>
        <a:xfrm>
          <a:off x="4584700" y="96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98387</xdr:rowOff>
    </xdr:from>
    <xdr:ext cx="599010" cy="259045"/>
    <xdr:sp macro="" textlink="">
      <xdr:nvSpPr>
        <xdr:cNvPr id="134" name="物件費該当値テキスト"/>
        <xdr:cNvSpPr txBox="1"/>
      </xdr:nvSpPr>
      <xdr:spPr>
        <a:xfrm>
          <a:off x="4686300" y="952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92525</xdr:rowOff>
    </xdr:from>
    <xdr:to>
      <xdr:col>20</xdr:col>
      <xdr:colOff>38100</xdr:colOff>
      <xdr:row>57</xdr:row>
      <xdr:rowOff>22675</xdr:rowOff>
    </xdr:to>
    <xdr:sp macro="" textlink="">
      <xdr:nvSpPr>
        <xdr:cNvPr id="135" name="楕円 134"/>
        <xdr:cNvSpPr/>
      </xdr:nvSpPr>
      <xdr:spPr>
        <a:xfrm>
          <a:off x="37465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39202</xdr:rowOff>
    </xdr:from>
    <xdr:ext cx="599010" cy="259045"/>
    <xdr:sp macro="" textlink="">
      <xdr:nvSpPr>
        <xdr:cNvPr id="136" name="テキスト ボックス 135"/>
        <xdr:cNvSpPr txBox="1"/>
      </xdr:nvSpPr>
      <xdr:spPr>
        <a:xfrm>
          <a:off x="3497795" y="946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70132</xdr:rowOff>
    </xdr:from>
    <xdr:to>
      <xdr:col>15</xdr:col>
      <xdr:colOff>101600</xdr:colOff>
      <xdr:row>56</xdr:row>
      <xdr:rowOff>282</xdr:rowOff>
    </xdr:to>
    <xdr:sp macro="" textlink="">
      <xdr:nvSpPr>
        <xdr:cNvPr id="137" name="楕円 136"/>
        <xdr:cNvSpPr/>
      </xdr:nvSpPr>
      <xdr:spPr>
        <a:xfrm>
          <a:off x="2857500" y="94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16809</xdr:rowOff>
    </xdr:from>
    <xdr:ext cx="599010" cy="259045"/>
    <xdr:sp macro="" textlink="">
      <xdr:nvSpPr>
        <xdr:cNvPr id="138" name="テキスト ボックス 137"/>
        <xdr:cNvSpPr txBox="1"/>
      </xdr:nvSpPr>
      <xdr:spPr>
        <a:xfrm>
          <a:off x="2608795" y="927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123767</xdr:rowOff>
    </xdr:from>
    <xdr:to>
      <xdr:col>10</xdr:col>
      <xdr:colOff>165100</xdr:colOff>
      <xdr:row>57</xdr:row>
      <xdr:rowOff>53917</xdr:rowOff>
    </xdr:to>
    <xdr:sp macro="" textlink="">
      <xdr:nvSpPr>
        <xdr:cNvPr id="139" name="楕円 138"/>
        <xdr:cNvSpPr/>
      </xdr:nvSpPr>
      <xdr:spPr>
        <a:xfrm>
          <a:off x="1968500" y="97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70444</xdr:rowOff>
    </xdr:from>
    <xdr:ext cx="599010" cy="259045"/>
    <xdr:sp macro="" textlink="">
      <xdr:nvSpPr>
        <xdr:cNvPr id="140" name="テキスト ボックス 139"/>
        <xdr:cNvSpPr txBox="1"/>
      </xdr:nvSpPr>
      <xdr:spPr>
        <a:xfrm>
          <a:off x="1719795" y="950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9882</xdr:rowOff>
    </xdr:from>
    <xdr:to>
      <xdr:col>6</xdr:col>
      <xdr:colOff>38100</xdr:colOff>
      <xdr:row>57</xdr:row>
      <xdr:rowOff>111482</xdr:rowOff>
    </xdr:to>
    <xdr:sp macro="" textlink="">
      <xdr:nvSpPr>
        <xdr:cNvPr id="141" name="楕円 140"/>
        <xdr:cNvSpPr/>
      </xdr:nvSpPr>
      <xdr:spPr>
        <a:xfrm>
          <a:off x="1079500" y="97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128009</xdr:rowOff>
    </xdr:from>
    <xdr:ext cx="599010" cy="259045"/>
    <xdr:sp macro="" textlink="">
      <xdr:nvSpPr>
        <xdr:cNvPr id="142" name="テキスト ボックス 141"/>
        <xdr:cNvSpPr txBox="1"/>
      </xdr:nvSpPr>
      <xdr:spPr>
        <a:xfrm>
          <a:off x="830795" y="955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64719</xdr:rowOff>
    </xdr:from>
    <xdr:to>
      <xdr:col>24</xdr:col>
      <xdr:colOff>63500</xdr:colOff>
      <xdr:row>76</xdr:row>
      <xdr:rowOff>59919</xdr:rowOff>
    </xdr:to>
    <xdr:cxnSp macro="">
      <xdr:nvCxnSpPr>
        <xdr:cNvPr id="169" name="直線コネクタ 168"/>
        <xdr:cNvCxnSpPr/>
      </xdr:nvCxnSpPr>
      <xdr:spPr>
        <a:xfrm flipV="1">
          <a:off x="3797300" y="12752019"/>
          <a:ext cx="838200" cy="3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59919</xdr:rowOff>
    </xdr:from>
    <xdr:to>
      <xdr:col>19</xdr:col>
      <xdr:colOff>177800</xdr:colOff>
      <xdr:row>77</xdr:row>
      <xdr:rowOff>77612</xdr:rowOff>
    </xdr:to>
    <xdr:cxnSp macro="">
      <xdr:nvCxnSpPr>
        <xdr:cNvPr id="172" name="直線コネクタ 171"/>
        <xdr:cNvCxnSpPr/>
      </xdr:nvCxnSpPr>
      <xdr:spPr>
        <a:xfrm flipV="1">
          <a:off x="2908300" y="13090119"/>
          <a:ext cx="889000" cy="1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77612</xdr:rowOff>
    </xdr:from>
    <xdr:to>
      <xdr:col>15</xdr:col>
      <xdr:colOff>50800</xdr:colOff>
      <xdr:row>77</xdr:row>
      <xdr:rowOff>109274</xdr:rowOff>
    </xdr:to>
    <xdr:cxnSp macro="">
      <xdr:nvCxnSpPr>
        <xdr:cNvPr id="175" name="直線コネクタ 174"/>
        <xdr:cNvCxnSpPr/>
      </xdr:nvCxnSpPr>
      <xdr:spPr>
        <a:xfrm flipV="1">
          <a:off x="2019300" y="13279262"/>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109274</xdr:rowOff>
    </xdr:from>
    <xdr:to>
      <xdr:col>10</xdr:col>
      <xdr:colOff>114300</xdr:colOff>
      <xdr:row>77</xdr:row>
      <xdr:rowOff>128453</xdr:rowOff>
    </xdr:to>
    <xdr:cxnSp macro="">
      <xdr:nvCxnSpPr>
        <xdr:cNvPr id="178" name="直線コネクタ 177"/>
        <xdr:cNvCxnSpPr/>
      </xdr:nvCxnSpPr>
      <xdr:spPr>
        <a:xfrm flipV="1">
          <a:off x="1130300" y="13310924"/>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13919</xdr:rowOff>
    </xdr:from>
    <xdr:to>
      <xdr:col>24</xdr:col>
      <xdr:colOff>114300</xdr:colOff>
      <xdr:row>74</xdr:row>
      <xdr:rowOff>115519</xdr:rowOff>
    </xdr:to>
    <xdr:sp macro="" textlink="">
      <xdr:nvSpPr>
        <xdr:cNvPr id="188" name="楕円 187"/>
        <xdr:cNvSpPr/>
      </xdr:nvSpPr>
      <xdr:spPr>
        <a:xfrm>
          <a:off x="4584700" y="127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36796</xdr:rowOff>
    </xdr:from>
    <xdr:ext cx="534377" cy="259045"/>
    <xdr:sp macro="" textlink="">
      <xdr:nvSpPr>
        <xdr:cNvPr id="189" name="維持補修費該当値テキスト"/>
        <xdr:cNvSpPr txBox="1"/>
      </xdr:nvSpPr>
      <xdr:spPr>
        <a:xfrm>
          <a:off x="4686300" y="125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9119</xdr:rowOff>
    </xdr:from>
    <xdr:to>
      <xdr:col>20</xdr:col>
      <xdr:colOff>38100</xdr:colOff>
      <xdr:row>76</xdr:row>
      <xdr:rowOff>110719</xdr:rowOff>
    </xdr:to>
    <xdr:sp macro="" textlink="">
      <xdr:nvSpPr>
        <xdr:cNvPr id="190" name="楕円 189"/>
        <xdr:cNvSpPr/>
      </xdr:nvSpPr>
      <xdr:spPr>
        <a:xfrm>
          <a:off x="3746500" y="130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127246</xdr:rowOff>
    </xdr:from>
    <xdr:ext cx="534377" cy="259045"/>
    <xdr:sp macro="" textlink="">
      <xdr:nvSpPr>
        <xdr:cNvPr id="191" name="テキスト ボックス 190"/>
        <xdr:cNvSpPr txBox="1"/>
      </xdr:nvSpPr>
      <xdr:spPr>
        <a:xfrm>
          <a:off x="3530111" y="128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26812</xdr:rowOff>
    </xdr:from>
    <xdr:to>
      <xdr:col>15</xdr:col>
      <xdr:colOff>101600</xdr:colOff>
      <xdr:row>77</xdr:row>
      <xdr:rowOff>128412</xdr:rowOff>
    </xdr:to>
    <xdr:sp macro="" textlink="">
      <xdr:nvSpPr>
        <xdr:cNvPr id="192" name="楕円 191"/>
        <xdr:cNvSpPr/>
      </xdr:nvSpPr>
      <xdr:spPr>
        <a:xfrm>
          <a:off x="2857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119539</xdr:rowOff>
    </xdr:from>
    <xdr:ext cx="534377" cy="259045"/>
    <xdr:sp macro="" textlink="">
      <xdr:nvSpPr>
        <xdr:cNvPr id="193" name="テキスト ボックス 192"/>
        <xdr:cNvSpPr txBox="1"/>
      </xdr:nvSpPr>
      <xdr:spPr>
        <a:xfrm>
          <a:off x="2641111" y="133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58474</xdr:rowOff>
    </xdr:from>
    <xdr:to>
      <xdr:col>10</xdr:col>
      <xdr:colOff>165100</xdr:colOff>
      <xdr:row>77</xdr:row>
      <xdr:rowOff>160074</xdr:rowOff>
    </xdr:to>
    <xdr:sp macro="" textlink="">
      <xdr:nvSpPr>
        <xdr:cNvPr id="194" name="楕円 193"/>
        <xdr:cNvSpPr/>
      </xdr:nvSpPr>
      <xdr:spPr>
        <a:xfrm>
          <a:off x="1968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151201</xdr:rowOff>
    </xdr:from>
    <xdr:ext cx="469744" cy="259045"/>
    <xdr:sp macro="" textlink="">
      <xdr:nvSpPr>
        <xdr:cNvPr id="195" name="テキスト ボックス 194"/>
        <xdr:cNvSpPr txBox="1"/>
      </xdr:nvSpPr>
      <xdr:spPr>
        <a:xfrm>
          <a:off x="1784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77653</xdr:rowOff>
    </xdr:from>
    <xdr:to>
      <xdr:col>6</xdr:col>
      <xdr:colOff>38100</xdr:colOff>
      <xdr:row>78</xdr:row>
      <xdr:rowOff>7803</xdr:rowOff>
    </xdr:to>
    <xdr:sp macro="" textlink="">
      <xdr:nvSpPr>
        <xdr:cNvPr id="196" name="楕円 195"/>
        <xdr:cNvSpPr/>
      </xdr:nvSpPr>
      <xdr:spPr>
        <a:xfrm>
          <a:off x="1079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170380</xdr:rowOff>
    </xdr:from>
    <xdr:ext cx="469744" cy="259045"/>
    <xdr:sp macro="" textlink="">
      <xdr:nvSpPr>
        <xdr:cNvPr id="197" name="テキスト ボックス 196"/>
        <xdr:cNvSpPr txBox="1"/>
      </xdr:nvSpPr>
      <xdr:spPr>
        <a:xfrm>
          <a:off x="895428" y="1337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43776</xdr:rowOff>
    </xdr:from>
    <xdr:to>
      <xdr:col>24</xdr:col>
      <xdr:colOff>63500</xdr:colOff>
      <xdr:row>99</xdr:row>
      <xdr:rowOff>169777</xdr:rowOff>
    </xdr:to>
    <xdr:cxnSp macro="">
      <xdr:nvCxnSpPr>
        <xdr:cNvPr id="229" name="直線コネクタ 228"/>
        <xdr:cNvCxnSpPr/>
      </xdr:nvCxnSpPr>
      <xdr:spPr>
        <a:xfrm flipV="1">
          <a:off x="3797300" y="16845876"/>
          <a:ext cx="838200" cy="29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150302</xdr:rowOff>
    </xdr:from>
    <xdr:to>
      <xdr:col>19</xdr:col>
      <xdr:colOff>177800</xdr:colOff>
      <xdr:row>99</xdr:row>
      <xdr:rowOff>169777</xdr:rowOff>
    </xdr:to>
    <xdr:cxnSp macro="">
      <xdr:nvCxnSpPr>
        <xdr:cNvPr id="232" name="直線コネクタ 231"/>
        <xdr:cNvCxnSpPr/>
      </xdr:nvCxnSpPr>
      <xdr:spPr>
        <a:xfrm>
          <a:off x="2908300" y="17123852"/>
          <a:ext cx="8890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150302</xdr:rowOff>
    </xdr:from>
    <xdr:to>
      <xdr:col>15</xdr:col>
      <xdr:colOff>50800</xdr:colOff>
      <xdr:row>99</xdr:row>
      <xdr:rowOff>165043</xdr:rowOff>
    </xdr:to>
    <xdr:cxnSp macro="">
      <xdr:nvCxnSpPr>
        <xdr:cNvPr id="235" name="直線コネクタ 234"/>
        <xdr:cNvCxnSpPr/>
      </xdr:nvCxnSpPr>
      <xdr:spPr>
        <a:xfrm flipV="1">
          <a:off x="2019300" y="17123852"/>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154809</xdr:rowOff>
    </xdr:from>
    <xdr:to>
      <xdr:col>10</xdr:col>
      <xdr:colOff>114300</xdr:colOff>
      <xdr:row>99</xdr:row>
      <xdr:rowOff>165043</xdr:rowOff>
    </xdr:to>
    <xdr:cxnSp macro="">
      <xdr:nvCxnSpPr>
        <xdr:cNvPr id="238" name="直線コネクタ 237"/>
        <xdr:cNvCxnSpPr/>
      </xdr:nvCxnSpPr>
      <xdr:spPr>
        <a:xfrm>
          <a:off x="1130300" y="17128359"/>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164426</xdr:rowOff>
    </xdr:from>
    <xdr:to>
      <xdr:col>24</xdr:col>
      <xdr:colOff>114300</xdr:colOff>
      <xdr:row>98</xdr:row>
      <xdr:rowOff>94576</xdr:rowOff>
    </xdr:to>
    <xdr:sp macro="" textlink="">
      <xdr:nvSpPr>
        <xdr:cNvPr id="248" name="楕円 247"/>
        <xdr:cNvSpPr/>
      </xdr:nvSpPr>
      <xdr:spPr>
        <a:xfrm>
          <a:off x="4584700" y="167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142853</xdr:rowOff>
    </xdr:from>
    <xdr:ext cx="534377" cy="259045"/>
    <xdr:sp macro="" textlink="">
      <xdr:nvSpPr>
        <xdr:cNvPr id="249" name="扶助費該当値テキスト"/>
        <xdr:cNvSpPr txBox="1"/>
      </xdr:nvSpPr>
      <xdr:spPr>
        <a:xfrm>
          <a:off x="4686300" y="167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118977</xdr:rowOff>
    </xdr:from>
    <xdr:to>
      <xdr:col>20</xdr:col>
      <xdr:colOff>38100</xdr:colOff>
      <xdr:row>100</xdr:row>
      <xdr:rowOff>49127</xdr:rowOff>
    </xdr:to>
    <xdr:sp macro="" textlink="">
      <xdr:nvSpPr>
        <xdr:cNvPr id="250" name="楕円 249"/>
        <xdr:cNvSpPr/>
      </xdr:nvSpPr>
      <xdr:spPr>
        <a:xfrm>
          <a:off x="3746500" y="170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40254</xdr:rowOff>
    </xdr:from>
    <xdr:ext cx="534377" cy="259045"/>
    <xdr:sp macro="" textlink="">
      <xdr:nvSpPr>
        <xdr:cNvPr id="251" name="テキスト ボックス 250"/>
        <xdr:cNvSpPr txBox="1"/>
      </xdr:nvSpPr>
      <xdr:spPr>
        <a:xfrm>
          <a:off x="3530111" y="171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99502</xdr:rowOff>
    </xdr:from>
    <xdr:to>
      <xdr:col>15</xdr:col>
      <xdr:colOff>101600</xdr:colOff>
      <xdr:row>100</xdr:row>
      <xdr:rowOff>29652</xdr:rowOff>
    </xdr:to>
    <xdr:sp macro="" textlink="">
      <xdr:nvSpPr>
        <xdr:cNvPr id="252" name="楕円 251"/>
        <xdr:cNvSpPr/>
      </xdr:nvSpPr>
      <xdr:spPr>
        <a:xfrm>
          <a:off x="2857500" y="170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20779</xdr:rowOff>
    </xdr:from>
    <xdr:ext cx="534377" cy="259045"/>
    <xdr:sp macro="" textlink="">
      <xdr:nvSpPr>
        <xdr:cNvPr id="253" name="テキスト ボックス 252"/>
        <xdr:cNvSpPr txBox="1"/>
      </xdr:nvSpPr>
      <xdr:spPr>
        <a:xfrm>
          <a:off x="2641111" y="171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114243</xdr:rowOff>
    </xdr:from>
    <xdr:to>
      <xdr:col>10</xdr:col>
      <xdr:colOff>165100</xdr:colOff>
      <xdr:row>100</xdr:row>
      <xdr:rowOff>44393</xdr:rowOff>
    </xdr:to>
    <xdr:sp macro="" textlink="">
      <xdr:nvSpPr>
        <xdr:cNvPr id="254" name="楕円 253"/>
        <xdr:cNvSpPr/>
      </xdr:nvSpPr>
      <xdr:spPr>
        <a:xfrm>
          <a:off x="1968500" y="170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35520</xdr:rowOff>
    </xdr:from>
    <xdr:ext cx="534377" cy="259045"/>
    <xdr:sp macro="" textlink="">
      <xdr:nvSpPr>
        <xdr:cNvPr id="255" name="テキスト ボックス 254"/>
        <xdr:cNvSpPr txBox="1"/>
      </xdr:nvSpPr>
      <xdr:spPr>
        <a:xfrm>
          <a:off x="1752111" y="17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104009</xdr:rowOff>
    </xdr:from>
    <xdr:to>
      <xdr:col>6</xdr:col>
      <xdr:colOff>38100</xdr:colOff>
      <xdr:row>100</xdr:row>
      <xdr:rowOff>34159</xdr:rowOff>
    </xdr:to>
    <xdr:sp macro="" textlink="">
      <xdr:nvSpPr>
        <xdr:cNvPr id="256" name="楕円 255"/>
        <xdr:cNvSpPr/>
      </xdr:nvSpPr>
      <xdr:spPr>
        <a:xfrm>
          <a:off x="1079500" y="170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25286</xdr:rowOff>
    </xdr:from>
    <xdr:ext cx="534377" cy="259045"/>
    <xdr:sp macro="" textlink="">
      <xdr:nvSpPr>
        <xdr:cNvPr id="257" name="テキスト ボックス 256"/>
        <xdr:cNvSpPr txBox="1"/>
      </xdr:nvSpPr>
      <xdr:spPr>
        <a:xfrm>
          <a:off x="863111" y="171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70861</xdr:rowOff>
    </xdr:from>
    <xdr:to>
      <xdr:col>55</xdr:col>
      <xdr:colOff>0</xdr:colOff>
      <xdr:row>36</xdr:row>
      <xdr:rowOff>146642</xdr:rowOff>
    </xdr:to>
    <xdr:cxnSp macro="">
      <xdr:nvCxnSpPr>
        <xdr:cNvPr id="287" name="直線コネクタ 286"/>
        <xdr:cNvCxnSpPr/>
      </xdr:nvCxnSpPr>
      <xdr:spPr>
        <a:xfrm>
          <a:off x="9639300" y="5900161"/>
          <a:ext cx="838200" cy="4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70861</xdr:rowOff>
    </xdr:from>
    <xdr:to>
      <xdr:col>50</xdr:col>
      <xdr:colOff>114300</xdr:colOff>
      <xdr:row>37</xdr:row>
      <xdr:rowOff>6179</xdr:rowOff>
    </xdr:to>
    <xdr:cxnSp macro="">
      <xdr:nvCxnSpPr>
        <xdr:cNvPr id="290" name="直線コネクタ 289"/>
        <xdr:cNvCxnSpPr/>
      </xdr:nvCxnSpPr>
      <xdr:spPr>
        <a:xfrm flipV="1">
          <a:off x="8750300" y="5900161"/>
          <a:ext cx="889000" cy="44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6179</xdr:rowOff>
    </xdr:from>
    <xdr:to>
      <xdr:col>45</xdr:col>
      <xdr:colOff>177800</xdr:colOff>
      <xdr:row>37</xdr:row>
      <xdr:rowOff>82607</xdr:rowOff>
    </xdr:to>
    <xdr:cxnSp macro="">
      <xdr:nvCxnSpPr>
        <xdr:cNvPr id="293" name="直線コネクタ 292"/>
        <xdr:cNvCxnSpPr/>
      </xdr:nvCxnSpPr>
      <xdr:spPr>
        <a:xfrm flipV="1">
          <a:off x="7861300" y="6349829"/>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159820</xdr:rowOff>
    </xdr:from>
    <xdr:to>
      <xdr:col>41</xdr:col>
      <xdr:colOff>50800</xdr:colOff>
      <xdr:row>37</xdr:row>
      <xdr:rowOff>82607</xdr:rowOff>
    </xdr:to>
    <xdr:cxnSp macro="">
      <xdr:nvCxnSpPr>
        <xdr:cNvPr id="296" name="直線コネクタ 295"/>
        <xdr:cNvCxnSpPr/>
      </xdr:nvCxnSpPr>
      <xdr:spPr>
        <a:xfrm>
          <a:off x="6972300" y="6332020"/>
          <a:ext cx="889000" cy="9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95842</xdr:rowOff>
    </xdr:from>
    <xdr:to>
      <xdr:col>55</xdr:col>
      <xdr:colOff>50800</xdr:colOff>
      <xdr:row>37</xdr:row>
      <xdr:rowOff>25992</xdr:rowOff>
    </xdr:to>
    <xdr:sp macro="" textlink="">
      <xdr:nvSpPr>
        <xdr:cNvPr id="306" name="楕円 305"/>
        <xdr:cNvSpPr/>
      </xdr:nvSpPr>
      <xdr:spPr>
        <a:xfrm>
          <a:off x="10426700" y="62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118719</xdr:rowOff>
    </xdr:from>
    <xdr:ext cx="599010" cy="259045"/>
    <xdr:sp macro="" textlink="">
      <xdr:nvSpPr>
        <xdr:cNvPr id="307" name="補助費等該当値テキスト"/>
        <xdr:cNvSpPr txBox="1"/>
      </xdr:nvSpPr>
      <xdr:spPr>
        <a:xfrm>
          <a:off x="10528300" y="61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20061</xdr:rowOff>
    </xdr:from>
    <xdr:to>
      <xdr:col>50</xdr:col>
      <xdr:colOff>165100</xdr:colOff>
      <xdr:row>34</xdr:row>
      <xdr:rowOff>121661</xdr:rowOff>
    </xdr:to>
    <xdr:sp macro="" textlink="">
      <xdr:nvSpPr>
        <xdr:cNvPr id="308" name="楕円 307"/>
        <xdr:cNvSpPr/>
      </xdr:nvSpPr>
      <xdr:spPr>
        <a:xfrm>
          <a:off x="9588500" y="58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138188</xdr:rowOff>
    </xdr:from>
    <xdr:ext cx="599010" cy="259045"/>
    <xdr:sp macro="" textlink="">
      <xdr:nvSpPr>
        <xdr:cNvPr id="309" name="テキスト ボックス 308"/>
        <xdr:cNvSpPr txBox="1"/>
      </xdr:nvSpPr>
      <xdr:spPr>
        <a:xfrm>
          <a:off x="9339795" y="562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126829</xdr:rowOff>
    </xdr:from>
    <xdr:to>
      <xdr:col>46</xdr:col>
      <xdr:colOff>38100</xdr:colOff>
      <xdr:row>37</xdr:row>
      <xdr:rowOff>56979</xdr:rowOff>
    </xdr:to>
    <xdr:sp macro="" textlink="">
      <xdr:nvSpPr>
        <xdr:cNvPr id="310" name="楕円 309"/>
        <xdr:cNvSpPr/>
      </xdr:nvSpPr>
      <xdr:spPr>
        <a:xfrm>
          <a:off x="8699500" y="6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73506</xdr:rowOff>
    </xdr:from>
    <xdr:ext cx="599010" cy="259045"/>
    <xdr:sp macro="" textlink="">
      <xdr:nvSpPr>
        <xdr:cNvPr id="311" name="テキスト ボックス 310"/>
        <xdr:cNvSpPr txBox="1"/>
      </xdr:nvSpPr>
      <xdr:spPr>
        <a:xfrm>
          <a:off x="8450795" y="607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31807</xdr:rowOff>
    </xdr:from>
    <xdr:to>
      <xdr:col>41</xdr:col>
      <xdr:colOff>101600</xdr:colOff>
      <xdr:row>37</xdr:row>
      <xdr:rowOff>133407</xdr:rowOff>
    </xdr:to>
    <xdr:sp macro="" textlink="">
      <xdr:nvSpPr>
        <xdr:cNvPr id="312" name="楕円 311"/>
        <xdr:cNvSpPr/>
      </xdr:nvSpPr>
      <xdr:spPr>
        <a:xfrm>
          <a:off x="7810500" y="63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149934</xdr:rowOff>
    </xdr:from>
    <xdr:ext cx="599010" cy="259045"/>
    <xdr:sp macro="" textlink="">
      <xdr:nvSpPr>
        <xdr:cNvPr id="313" name="テキスト ボックス 312"/>
        <xdr:cNvSpPr txBox="1"/>
      </xdr:nvSpPr>
      <xdr:spPr>
        <a:xfrm>
          <a:off x="7561795" y="615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109020</xdr:rowOff>
    </xdr:from>
    <xdr:to>
      <xdr:col>36</xdr:col>
      <xdr:colOff>165100</xdr:colOff>
      <xdr:row>37</xdr:row>
      <xdr:rowOff>39170</xdr:rowOff>
    </xdr:to>
    <xdr:sp macro="" textlink="">
      <xdr:nvSpPr>
        <xdr:cNvPr id="314" name="楕円 313"/>
        <xdr:cNvSpPr/>
      </xdr:nvSpPr>
      <xdr:spPr>
        <a:xfrm>
          <a:off x="6921500" y="62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55697</xdr:rowOff>
    </xdr:from>
    <xdr:ext cx="599010" cy="259045"/>
    <xdr:sp macro="" textlink="">
      <xdr:nvSpPr>
        <xdr:cNvPr id="315" name="テキスト ボックス 314"/>
        <xdr:cNvSpPr txBox="1"/>
      </xdr:nvSpPr>
      <xdr:spPr>
        <a:xfrm>
          <a:off x="6672795" y="60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136558</xdr:rowOff>
    </xdr:from>
    <xdr:to>
      <xdr:col>55</xdr:col>
      <xdr:colOff>0</xdr:colOff>
      <xdr:row>57</xdr:row>
      <xdr:rowOff>171010</xdr:rowOff>
    </xdr:to>
    <xdr:cxnSp macro="">
      <xdr:nvCxnSpPr>
        <xdr:cNvPr id="344" name="直線コネクタ 343"/>
        <xdr:cNvCxnSpPr/>
      </xdr:nvCxnSpPr>
      <xdr:spPr>
        <a:xfrm flipV="1">
          <a:off x="9639300" y="9737758"/>
          <a:ext cx="838200" cy="20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171010</xdr:rowOff>
    </xdr:from>
    <xdr:to>
      <xdr:col>50</xdr:col>
      <xdr:colOff>114300</xdr:colOff>
      <xdr:row>58</xdr:row>
      <xdr:rowOff>130808</xdr:rowOff>
    </xdr:to>
    <xdr:cxnSp macro="">
      <xdr:nvCxnSpPr>
        <xdr:cNvPr id="347" name="直線コネクタ 346"/>
        <xdr:cNvCxnSpPr/>
      </xdr:nvCxnSpPr>
      <xdr:spPr>
        <a:xfrm flipV="1">
          <a:off x="8750300" y="9943660"/>
          <a:ext cx="889000" cy="1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99232</xdr:rowOff>
    </xdr:from>
    <xdr:to>
      <xdr:col>45</xdr:col>
      <xdr:colOff>177800</xdr:colOff>
      <xdr:row>58</xdr:row>
      <xdr:rowOff>130808</xdr:rowOff>
    </xdr:to>
    <xdr:cxnSp macro="">
      <xdr:nvCxnSpPr>
        <xdr:cNvPr id="350" name="直線コネクタ 349"/>
        <xdr:cNvCxnSpPr/>
      </xdr:nvCxnSpPr>
      <xdr:spPr>
        <a:xfrm>
          <a:off x="7861300" y="9871882"/>
          <a:ext cx="889000" cy="20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37752</xdr:rowOff>
    </xdr:from>
    <xdr:to>
      <xdr:col>41</xdr:col>
      <xdr:colOff>50800</xdr:colOff>
      <xdr:row>57</xdr:row>
      <xdr:rowOff>99232</xdr:rowOff>
    </xdr:to>
    <xdr:cxnSp macro="">
      <xdr:nvCxnSpPr>
        <xdr:cNvPr id="353" name="直線コネクタ 352"/>
        <xdr:cNvCxnSpPr/>
      </xdr:nvCxnSpPr>
      <xdr:spPr>
        <a:xfrm>
          <a:off x="6972300" y="9810402"/>
          <a:ext cx="889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85758</xdr:rowOff>
    </xdr:from>
    <xdr:to>
      <xdr:col>55</xdr:col>
      <xdr:colOff>50800</xdr:colOff>
      <xdr:row>57</xdr:row>
      <xdr:rowOff>15908</xdr:rowOff>
    </xdr:to>
    <xdr:sp macro="" textlink="">
      <xdr:nvSpPr>
        <xdr:cNvPr id="363" name="楕円 362"/>
        <xdr:cNvSpPr/>
      </xdr:nvSpPr>
      <xdr:spPr>
        <a:xfrm>
          <a:off x="10426700" y="96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108635</xdr:rowOff>
    </xdr:from>
    <xdr:ext cx="599010" cy="259045"/>
    <xdr:sp macro="" textlink="">
      <xdr:nvSpPr>
        <xdr:cNvPr id="364" name="普通建設事業費該当値テキスト"/>
        <xdr:cNvSpPr txBox="1"/>
      </xdr:nvSpPr>
      <xdr:spPr>
        <a:xfrm>
          <a:off x="10528300" y="953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120210</xdr:rowOff>
    </xdr:from>
    <xdr:to>
      <xdr:col>50</xdr:col>
      <xdr:colOff>165100</xdr:colOff>
      <xdr:row>58</xdr:row>
      <xdr:rowOff>50360</xdr:rowOff>
    </xdr:to>
    <xdr:sp macro="" textlink="">
      <xdr:nvSpPr>
        <xdr:cNvPr id="365" name="楕円 364"/>
        <xdr:cNvSpPr/>
      </xdr:nvSpPr>
      <xdr:spPr>
        <a:xfrm>
          <a:off x="9588500" y="98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41487</xdr:rowOff>
    </xdr:from>
    <xdr:ext cx="599010" cy="259045"/>
    <xdr:sp macro="" textlink="">
      <xdr:nvSpPr>
        <xdr:cNvPr id="366" name="テキスト ボックス 365"/>
        <xdr:cNvSpPr txBox="1"/>
      </xdr:nvSpPr>
      <xdr:spPr>
        <a:xfrm>
          <a:off x="9339795" y="998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80008</xdr:rowOff>
    </xdr:from>
    <xdr:to>
      <xdr:col>46</xdr:col>
      <xdr:colOff>38100</xdr:colOff>
      <xdr:row>59</xdr:row>
      <xdr:rowOff>10158</xdr:rowOff>
    </xdr:to>
    <xdr:sp macro="" textlink="">
      <xdr:nvSpPr>
        <xdr:cNvPr id="367" name="楕円 366"/>
        <xdr:cNvSpPr/>
      </xdr:nvSpPr>
      <xdr:spPr>
        <a:xfrm>
          <a:off x="86995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1285</xdr:rowOff>
    </xdr:from>
    <xdr:ext cx="534377" cy="259045"/>
    <xdr:sp macro="" textlink="">
      <xdr:nvSpPr>
        <xdr:cNvPr id="368" name="テキスト ボックス 367"/>
        <xdr:cNvSpPr txBox="1"/>
      </xdr:nvSpPr>
      <xdr:spPr>
        <a:xfrm>
          <a:off x="8483111" y="101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48432</xdr:rowOff>
    </xdr:from>
    <xdr:to>
      <xdr:col>41</xdr:col>
      <xdr:colOff>101600</xdr:colOff>
      <xdr:row>57</xdr:row>
      <xdr:rowOff>150032</xdr:rowOff>
    </xdr:to>
    <xdr:sp macro="" textlink="">
      <xdr:nvSpPr>
        <xdr:cNvPr id="369" name="楕円 368"/>
        <xdr:cNvSpPr/>
      </xdr:nvSpPr>
      <xdr:spPr>
        <a:xfrm>
          <a:off x="7810500" y="98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141159</xdr:rowOff>
    </xdr:from>
    <xdr:ext cx="599010" cy="259045"/>
    <xdr:sp macro="" textlink="">
      <xdr:nvSpPr>
        <xdr:cNvPr id="370" name="テキスト ボックス 369"/>
        <xdr:cNvSpPr txBox="1"/>
      </xdr:nvSpPr>
      <xdr:spPr>
        <a:xfrm>
          <a:off x="7561795" y="991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158402</xdr:rowOff>
    </xdr:from>
    <xdr:to>
      <xdr:col>36</xdr:col>
      <xdr:colOff>165100</xdr:colOff>
      <xdr:row>57</xdr:row>
      <xdr:rowOff>88552</xdr:rowOff>
    </xdr:to>
    <xdr:sp macro="" textlink="">
      <xdr:nvSpPr>
        <xdr:cNvPr id="371" name="楕円 370"/>
        <xdr:cNvSpPr/>
      </xdr:nvSpPr>
      <xdr:spPr>
        <a:xfrm>
          <a:off x="6921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79679</xdr:rowOff>
    </xdr:from>
    <xdr:ext cx="599010" cy="259045"/>
    <xdr:sp macro="" textlink="">
      <xdr:nvSpPr>
        <xdr:cNvPr id="372" name="テキスト ボックス 371"/>
        <xdr:cNvSpPr txBox="1"/>
      </xdr:nvSpPr>
      <xdr:spPr>
        <a:xfrm>
          <a:off x="6672795" y="98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140654</xdr:rowOff>
    </xdr:from>
    <xdr:to>
      <xdr:col>55</xdr:col>
      <xdr:colOff>0</xdr:colOff>
      <xdr:row>75</xdr:row>
      <xdr:rowOff>156239</xdr:rowOff>
    </xdr:to>
    <xdr:cxnSp macro="">
      <xdr:nvCxnSpPr>
        <xdr:cNvPr id="397" name="直線コネクタ 396"/>
        <xdr:cNvCxnSpPr/>
      </xdr:nvCxnSpPr>
      <xdr:spPr>
        <a:xfrm flipV="1">
          <a:off x="9639300" y="12485054"/>
          <a:ext cx="838200" cy="5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156239</xdr:rowOff>
    </xdr:from>
    <xdr:to>
      <xdr:col>50</xdr:col>
      <xdr:colOff>114300</xdr:colOff>
      <xdr:row>78</xdr:row>
      <xdr:rowOff>733</xdr:rowOff>
    </xdr:to>
    <xdr:cxnSp macro="">
      <xdr:nvCxnSpPr>
        <xdr:cNvPr id="400" name="直線コネクタ 399"/>
        <xdr:cNvCxnSpPr/>
      </xdr:nvCxnSpPr>
      <xdr:spPr>
        <a:xfrm flipV="1">
          <a:off x="8750300" y="13014989"/>
          <a:ext cx="889000" cy="35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29435</xdr:rowOff>
    </xdr:from>
    <xdr:to>
      <xdr:col>45</xdr:col>
      <xdr:colOff>177800</xdr:colOff>
      <xdr:row>78</xdr:row>
      <xdr:rowOff>733</xdr:rowOff>
    </xdr:to>
    <xdr:cxnSp macro="">
      <xdr:nvCxnSpPr>
        <xdr:cNvPr id="403" name="直線コネクタ 402"/>
        <xdr:cNvCxnSpPr/>
      </xdr:nvCxnSpPr>
      <xdr:spPr>
        <a:xfrm>
          <a:off x="7861300" y="12888185"/>
          <a:ext cx="889000" cy="4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29435</xdr:rowOff>
    </xdr:from>
    <xdr:to>
      <xdr:col>41</xdr:col>
      <xdr:colOff>50800</xdr:colOff>
      <xdr:row>77</xdr:row>
      <xdr:rowOff>24115</xdr:rowOff>
    </xdr:to>
    <xdr:cxnSp macro="">
      <xdr:nvCxnSpPr>
        <xdr:cNvPr id="406" name="直線コネクタ 405"/>
        <xdr:cNvCxnSpPr/>
      </xdr:nvCxnSpPr>
      <xdr:spPr>
        <a:xfrm flipV="1">
          <a:off x="6972300" y="12888185"/>
          <a:ext cx="889000" cy="3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89854</xdr:rowOff>
    </xdr:from>
    <xdr:to>
      <xdr:col>55</xdr:col>
      <xdr:colOff>50800</xdr:colOff>
      <xdr:row>73</xdr:row>
      <xdr:rowOff>20004</xdr:rowOff>
    </xdr:to>
    <xdr:sp macro="" textlink="">
      <xdr:nvSpPr>
        <xdr:cNvPr id="416" name="楕円 415"/>
        <xdr:cNvSpPr/>
      </xdr:nvSpPr>
      <xdr:spPr>
        <a:xfrm>
          <a:off x="10426700" y="124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112731</xdr:rowOff>
    </xdr:from>
    <xdr:ext cx="599010" cy="259045"/>
    <xdr:sp macro="" textlink="">
      <xdr:nvSpPr>
        <xdr:cNvPr id="417" name="普通建設事業費 （ うち新規整備　）該当値テキスト"/>
        <xdr:cNvSpPr txBox="1"/>
      </xdr:nvSpPr>
      <xdr:spPr>
        <a:xfrm>
          <a:off x="10528300" y="122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105439</xdr:rowOff>
    </xdr:from>
    <xdr:to>
      <xdr:col>50</xdr:col>
      <xdr:colOff>165100</xdr:colOff>
      <xdr:row>76</xdr:row>
      <xdr:rowOff>35589</xdr:rowOff>
    </xdr:to>
    <xdr:sp macro="" textlink="">
      <xdr:nvSpPr>
        <xdr:cNvPr id="418" name="楕円 417"/>
        <xdr:cNvSpPr/>
      </xdr:nvSpPr>
      <xdr:spPr>
        <a:xfrm>
          <a:off x="9588500" y="129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52116</xdr:rowOff>
    </xdr:from>
    <xdr:ext cx="534377" cy="259045"/>
    <xdr:sp macro="" textlink="">
      <xdr:nvSpPr>
        <xdr:cNvPr id="419" name="テキスト ボックス 418"/>
        <xdr:cNvSpPr txBox="1"/>
      </xdr:nvSpPr>
      <xdr:spPr>
        <a:xfrm>
          <a:off x="9372111" y="127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121383</xdr:rowOff>
    </xdr:from>
    <xdr:to>
      <xdr:col>46</xdr:col>
      <xdr:colOff>38100</xdr:colOff>
      <xdr:row>78</xdr:row>
      <xdr:rowOff>51533</xdr:rowOff>
    </xdr:to>
    <xdr:sp macro="" textlink="">
      <xdr:nvSpPr>
        <xdr:cNvPr id="420" name="楕円 419"/>
        <xdr:cNvSpPr/>
      </xdr:nvSpPr>
      <xdr:spPr>
        <a:xfrm>
          <a:off x="8699500" y="133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42660</xdr:rowOff>
    </xdr:from>
    <xdr:ext cx="469744" cy="259045"/>
    <xdr:sp macro="" textlink="">
      <xdr:nvSpPr>
        <xdr:cNvPr id="421" name="テキスト ボックス 420"/>
        <xdr:cNvSpPr txBox="1"/>
      </xdr:nvSpPr>
      <xdr:spPr>
        <a:xfrm>
          <a:off x="8515428" y="1341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150085</xdr:rowOff>
    </xdr:from>
    <xdr:to>
      <xdr:col>41</xdr:col>
      <xdr:colOff>101600</xdr:colOff>
      <xdr:row>75</xdr:row>
      <xdr:rowOff>80235</xdr:rowOff>
    </xdr:to>
    <xdr:sp macro="" textlink="">
      <xdr:nvSpPr>
        <xdr:cNvPr id="422" name="楕円 421"/>
        <xdr:cNvSpPr/>
      </xdr:nvSpPr>
      <xdr:spPr>
        <a:xfrm>
          <a:off x="7810500" y="128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96762</xdr:rowOff>
    </xdr:from>
    <xdr:ext cx="534377" cy="259045"/>
    <xdr:sp macro="" textlink="">
      <xdr:nvSpPr>
        <xdr:cNvPr id="423" name="テキスト ボックス 422"/>
        <xdr:cNvSpPr txBox="1"/>
      </xdr:nvSpPr>
      <xdr:spPr>
        <a:xfrm>
          <a:off x="7594111" y="126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144765</xdr:rowOff>
    </xdr:from>
    <xdr:to>
      <xdr:col>36</xdr:col>
      <xdr:colOff>165100</xdr:colOff>
      <xdr:row>77</xdr:row>
      <xdr:rowOff>74915</xdr:rowOff>
    </xdr:to>
    <xdr:sp macro="" textlink="">
      <xdr:nvSpPr>
        <xdr:cNvPr id="424" name="楕円 423"/>
        <xdr:cNvSpPr/>
      </xdr:nvSpPr>
      <xdr:spPr>
        <a:xfrm>
          <a:off x="6921500" y="131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66042</xdr:rowOff>
    </xdr:from>
    <xdr:ext cx="534377" cy="259045"/>
    <xdr:sp macro="" textlink="">
      <xdr:nvSpPr>
        <xdr:cNvPr id="425" name="テキスト ボックス 424"/>
        <xdr:cNvSpPr txBox="1"/>
      </xdr:nvSpPr>
      <xdr:spPr>
        <a:xfrm>
          <a:off x="6705111" y="132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57175</xdr:rowOff>
    </xdr:from>
    <xdr:to>
      <xdr:col>55</xdr:col>
      <xdr:colOff>0</xdr:colOff>
      <xdr:row>98</xdr:row>
      <xdr:rowOff>82497</xdr:rowOff>
    </xdr:to>
    <xdr:cxnSp macro="">
      <xdr:nvCxnSpPr>
        <xdr:cNvPr id="452" name="直線コネクタ 451"/>
        <xdr:cNvCxnSpPr/>
      </xdr:nvCxnSpPr>
      <xdr:spPr>
        <a:xfrm flipV="1">
          <a:off x="9639300" y="16859275"/>
          <a:ext cx="838200" cy="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79271</xdr:rowOff>
    </xdr:from>
    <xdr:to>
      <xdr:col>50</xdr:col>
      <xdr:colOff>114300</xdr:colOff>
      <xdr:row>98</xdr:row>
      <xdr:rowOff>82497</xdr:rowOff>
    </xdr:to>
    <xdr:cxnSp macro="">
      <xdr:nvCxnSpPr>
        <xdr:cNvPr id="455" name="直線コネクタ 454"/>
        <xdr:cNvCxnSpPr/>
      </xdr:nvCxnSpPr>
      <xdr:spPr>
        <a:xfrm>
          <a:off x="8750300" y="1688137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30479</xdr:rowOff>
    </xdr:from>
    <xdr:to>
      <xdr:col>45</xdr:col>
      <xdr:colOff>177800</xdr:colOff>
      <xdr:row>98</xdr:row>
      <xdr:rowOff>79271</xdr:rowOff>
    </xdr:to>
    <xdr:cxnSp macro="">
      <xdr:nvCxnSpPr>
        <xdr:cNvPr id="458" name="直線コネクタ 457"/>
        <xdr:cNvCxnSpPr/>
      </xdr:nvCxnSpPr>
      <xdr:spPr>
        <a:xfrm>
          <a:off x="7861300" y="16832579"/>
          <a:ext cx="889000" cy="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152753</xdr:rowOff>
    </xdr:from>
    <xdr:to>
      <xdr:col>41</xdr:col>
      <xdr:colOff>50800</xdr:colOff>
      <xdr:row>98</xdr:row>
      <xdr:rowOff>30479</xdr:rowOff>
    </xdr:to>
    <xdr:cxnSp macro="">
      <xdr:nvCxnSpPr>
        <xdr:cNvPr id="461" name="直線コネクタ 460"/>
        <xdr:cNvCxnSpPr/>
      </xdr:nvCxnSpPr>
      <xdr:spPr>
        <a:xfrm>
          <a:off x="6972300" y="16611953"/>
          <a:ext cx="889000" cy="2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6375</xdr:rowOff>
    </xdr:from>
    <xdr:to>
      <xdr:col>55</xdr:col>
      <xdr:colOff>50800</xdr:colOff>
      <xdr:row>98</xdr:row>
      <xdr:rowOff>107975</xdr:rowOff>
    </xdr:to>
    <xdr:sp macro="" textlink="">
      <xdr:nvSpPr>
        <xdr:cNvPr id="471" name="楕円 470"/>
        <xdr:cNvSpPr/>
      </xdr:nvSpPr>
      <xdr:spPr>
        <a:xfrm>
          <a:off x="104267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92752</xdr:rowOff>
    </xdr:from>
    <xdr:ext cx="534377" cy="259045"/>
    <xdr:sp macro="" textlink="">
      <xdr:nvSpPr>
        <xdr:cNvPr id="472" name="普通建設事業費 （ うち更新整備　）該当値テキスト"/>
        <xdr:cNvSpPr txBox="1"/>
      </xdr:nvSpPr>
      <xdr:spPr>
        <a:xfrm>
          <a:off x="10528300" y="167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31697</xdr:rowOff>
    </xdr:from>
    <xdr:to>
      <xdr:col>50</xdr:col>
      <xdr:colOff>165100</xdr:colOff>
      <xdr:row>98</xdr:row>
      <xdr:rowOff>133297</xdr:rowOff>
    </xdr:to>
    <xdr:sp macro="" textlink="">
      <xdr:nvSpPr>
        <xdr:cNvPr id="473" name="楕円 472"/>
        <xdr:cNvSpPr/>
      </xdr:nvSpPr>
      <xdr:spPr>
        <a:xfrm>
          <a:off x="9588500" y="168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124424</xdr:rowOff>
    </xdr:from>
    <xdr:ext cx="534377" cy="259045"/>
    <xdr:sp macro="" textlink="">
      <xdr:nvSpPr>
        <xdr:cNvPr id="474" name="テキスト ボックス 473"/>
        <xdr:cNvSpPr txBox="1"/>
      </xdr:nvSpPr>
      <xdr:spPr>
        <a:xfrm>
          <a:off x="9372111" y="169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28471</xdr:rowOff>
    </xdr:from>
    <xdr:to>
      <xdr:col>46</xdr:col>
      <xdr:colOff>38100</xdr:colOff>
      <xdr:row>98</xdr:row>
      <xdr:rowOff>130071</xdr:rowOff>
    </xdr:to>
    <xdr:sp macro="" textlink="">
      <xdr:nvSpPr>
        <xdr:cNvPr id="475" name="楕円 474"/>
        <xdr:cNvSpPr/>
      </xdr:nvSpPr>
      <xdr:spPr>
        <a:xfrm>
          <a:off x="8699500" y="1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121198</xdr:rowOff>
    </xdr:from>
    <xdr:ext cx="534377" cy="259045"/>
    <xdr:sp macro="" textlink="">
      <xdr:nvSpPr>
        <xdr:cNvPr id="476" name="テキスト ボックス 475"/>
        <xdr:cNvSpPr txBox="1"/>
      </xdr:nvSpPr>
      <xdr:spPr>
        <a:xfrm>
          <a:off x="8483111" y="1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151129</xdr:rowOff>
    </xdr:from>
    <xdr:to>
      <xdr:col>41</xdr:col>
      <xdr:colOff>101600</xdr:colOff>
      <xdr:row>98</xdr:row>
      <xdr:rowOff>81279</xdr:rowOff>
    </xdr:to>
    <xdr:sp macro="" textlink="">
      <xdr:nvSpPr>
        <xdr:cNvPr id="477" name="楕円 476"/>
        <xdr:cNvSpPr/>
      </xdr:nvSpPr>
      <xdr:spPr>
        <a:xfrm>
          <a:off x="7810500" y="167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72406</xdr:rowOff>
    </xdr:from>
    <xdr:ext cx="534377" cy="259045"/>
    <xdr:sp macro="" textlink="">
      <xdr:nvSpPr>
        <xdr:cNvPr id="478" name="テキスト ボックス 477"/>
        <xdr:cNvSpPr txBox="1"/>
      </xdr:nvSpPr>
      <xdr:spPr>
        <a:xfrm>
          <a:off x="7594111" y="168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101953</xdr:rowOff>
    </xdr:from>
    <xdr:to>
      <xdr:col>36</xdr:col>
      <xdr:colOff>165100</xdr:colOff>
      <xdr:row>97</xdr:row>
      <xdr:rowOff>32103</xdr:rowOff>
    </xdr:to>
    <xdr:sp macro="" textlink="">
      <xdr:nvSpPr>
        <xdr:cNvPr id="479" name="楕円 478"/>
        <xdr:cNvSpPr/>
      </xdr:nvSpPr>
      <xdr:spPr>
        <a:xfrm>
          <a:off x="6921500" y="16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48630</xdr:rowOff>
    </xdr:from>
    <xdr:ext cx="599010" cy="259045"/>
    <xdr:sp macro="" textlink="">
      <xdr:nvSpPr>
        <xdr:cNvPr id="480" name="テキスト ボックス 479"/>
        <xdr:cNvSpPr txBox="1"/>
      </xdr:nvSpPr>
      <xdr:spPr>
        <a:xfrm>
          <a:off x="6672795" y="1633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4" name="テキスト ボックス 493"/>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6" name="テキスト ボックス 495"/>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8" name="テキスト ボックス 497"/>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104597</xdr:rowOff>
    </xdr:from>
    <xdr:to>
      <xdr:col>85</xdr:col>
      <xdr:colOff>126364</xdr:colOff>
      <xdr:row>39</xdr:row>
      <xdr:rowOff>98878</xdr:rowOff>
    </xdr:to>
    <xdr:cxnSp macro="">
      <xdr:nvCxnSpPr>
        <xdr:cNvPr id="506" name="直線コネクタ 505"/>
        <xdr:cNvCxnSpPr/>
      </xdr:nvCxnSpPr>
      <xdr:spPr>
        <a:xfrm flipV="1">
          <a:off x="16317595" y="6276797"/>
          <a:ext cx="1269" cy="50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108944</xdr:rowOff>
    </xdr:from>
    <xdr:ext cx="249299" cy="259045"/>
    <xdr:sp macro="" textlink="">
      <xdr:nvSpPr>
        <xdr:cNvPr id="507" name="災害復旧事業費最小値テキスト"/>
        <xdr:cNvSpPr txBox="1"/>
      </xdr:nvSpPr>
      <xdr:spPr>
        <a:xfrm>
          <a:off x="16370300" y="6795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51274</xdr:rowOff>
    </xdr:from>
    <xdr:ext cx="599010" cy="259045"/>
    <xdr:sp macro="" textlink="">
      <xdr:nvSpPr>
        <xdr:cNvPr id="509" name="災害復旧事業費最大値テキスト"/>
        <xdr:cNvSpPr txBox="1"/>
      </xdr:nvSpPr>
      <xdr:spPr>
        <a:xfrm>
          <a:off x="16370300" y="605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104597</xdr:rowOff>
    </xdr:from>
    <xdr:to>
      <xdr:col>86</xdr:col>
      <xdr:colOff>25400</xdr:colOff>
      <xdr:row>36</xdr:row>
      <xdr:rowOff>104597</xdr:rowOff>
    </xdr:to>
    <xdr:cxnSp macro="">
      <xdr:nvCxnSpPr>
        <xdr:cNvPr id="510" name="直線コネクタ 509"/>
        <xdr:cNvCxnSpPr/>
      </xdr:nvCxnSpPr>
      <xdr:spPr>
        <a:xfrm>
          <a:off x="16230600" y="627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114182</xdr:rowOff>
    </xdr:from>
    <xdr:to>
      <xdr:col>85</xdr:col>
      <xdr:colOff>127000</xdr:colOff>
      <xdr:row>39</xdr:row>
      <xdr:rowOff>87171</xdr:rowOff>
    </xdr:to>
    <xdr:cxnSp macro="">
      <xdr:nvCxnSpPr>
        <xdr:cNvPr id="511" name="直線コネクタ 510"/>
        <xdr:cNvCxnSpPr/>
      </xdr:nvCxnSpPr>
      <xdr:spPr>
        <a:xfrm>
          <a:off x="15481300" y="6114932"/>
          <a:ext cx="838200" cy="6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26395</xdr:rowOff>
    </xdr:from>
    <xdr:ext cx="534377" cy="259045"/>
    <xdr:sp macro="" textlink="">
      <xdr:nvSpPr>
        <xdr:cNvPr id="512" name="災害復旧事業費平均値テキスト"/>
        <xdr:cNvSpPr txBox="1"/>
      </xdr:nvSpPr>
      <xdr:spPr>
        <a:xfrm>
          <a:off x="16370300" y="6541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3518</xdr:rowOff>
    </xdr:from>
    <xdr:to>
      <xdr:col>85</xdr:col>
      <xdr:colOff>177800</xdr:colOff>
      <xdr:row>39</xdr:row>
      <xdr:rowOff>105118</xdr:rowOff>
    </xdr:to>
    <xdr:sp macro="" textlink="">
      <xdr:nvSpPr>
        <xdr:cNvPr id="513" name="フローチャート: 判断 512"/>
        <xdr:cNvSpPr/>
      </xdr:nvSpPr>
      <xdr:spPr>
        <a:xfrm>
          <a:off x="16268700" y="669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48567</xdr:rowOff>
    </xdr:from>
    <xdr:to>
      <xdr:col>81</xdr:col>
      <xdr:colOff>50800</xdr:colOff>
      <xdr:row>35</xdr:row>
      <xdr:rowOff>114182</xdr:rowOff>
    </xdr:to>
    <xdr:cxnSp macro="">
      <xdr:nvCxnSpPr>
        <xdr:cNvPr id="514" name="直線コネクタ 513"/>
        <xdr:cNvCxnSpPr/>
      </xdr:nvCxnSpPr>
      <xdr:spPr>
        <a:xfrm>
          <a:off x="14592300" y="5363517"/>
          <a:ext cx="889000" cy="7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159439</xdr:rowOff>
    </xdr:from>
    <xdr:to>
      <xdr:col>81</xdr:col>
      <xdr:colOff>101600</xdr:colOff>
      <xdr:row>39</xdr:row>
      <xdr:rowOff>89589</xdr:rowOff>
    </xdr:to>
    <xdr:sp macro="" textlink="">
      <xdr:nvSpPr>
        <xdr:cNvPr id="515" name="フローチャート: 判断 514"/>
        <xdr:cNvSpPr/>
      </xdr:nvSpPr>
      <xdr:spPr>
        <a:xfrm>
          <a:off x="15430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80716</xdr:rowOff>
    </xdr:from>
    <xdr:ext cx="534377" cy="259045"/>
    <xdr:sp macro="" textlink="">
      <xdr:nvSpPr>
        <xdr:cNvPr id="516" name="テキスト ボックス 515"/>
        <xdr:cNvSpPr txBox="1"/>
      </xdr:nvSpPr>
      <xdr:spPr>
        <a:xfrm>
          <a:off x="15214111" y="67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48567</xdr:rowOff>
    </xdr:from>
    <xdr:to>
      <xdr:col>76</xdr:col>
      <xdr:colOff>114300</xdr:colOff>
      <xdr:row>37</xdr:row>
      <xdr:rowOff>61995</xdr:rowOff>
    </xdr:to>
    <xdr:cxnSp macro="">
      <xdr:nvCxnSpPr>
        <xdr:cNvPr id="517" name="直線コネクタ 516"/>
        <xdr:cNvCxnSpPr/>
      </xdr:nvCxnSpPr>
      <xdr:spPr>
        <a:xfrm flipV="1">
          <a:off x="13703300" y="5363517"/>
          <a:ext cx="889000" cy="10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165671</xdr:rowOff>
    </xdr:from>
    <xdr:to>
      <xdr:col>76</xdr:col>
      <xdr:colOff>165100</xdr:colOff>
      <xdr:row>39</xdr:row>
      <xdr:rowOff>95821</xdr:rowOff>
    </xdr:to>
    <xdr:sp macro="" textlink="">
      <xdr:nvSpPr>
        <xdr:cNvPr id="518" name="フローチャート: 判断 517"/>
        <xdr:cNvSpPr/>
      </xdr:nvSpPr>
      <xdr:spPr>
        <a:xfrm>
          <a:off x="145415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86948</xdr:rowOff>
    </xdr:from>
    <xdr:ext cx="534377" cy="259045"/>
    <xdr:sp macro="" textlink="">
      <xdr:nvSpPr>
        <xdr:cNvPr id="519" name="テキスト ボックス 518"/>
        <xdr:cNvSpPr txBox="1"/>
      </xdr:nvSpPr>
      <xdr:spPr>
        <a:xfrm>
          <a:off x="14325111" y="67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61995</xdr:rowOff>
    </xdr:from>
    <xdr:to>
      <xdr:col>71</xdr:col>
      <xdr:colOff>177800</xdr:colOff>
      <xdr:row>39</xdr:row>
      <xdr:rowOff>98878</xdr:rowOff>
    </xdr:to>
    <xdr:cxnSp macro="">
      <xdr:nvCxnSpPr>
        <xdr:cNvPr id="520" name="直線コネクタ 519"/>
        <xdr:cNvCxnSpPr/>
      </xdr:nvCxnSpPr>
      <xdr:spPr>
        <a:xfrm flipV="1">
          <a:off x="12814300" y="6405645"/>
          <a:ext cx="889000" cy="3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167610</xdr:rowOff>
    </xdr:from>
    <xdr:to>
      <xdr:col>72</xdr:col>
      <xdr:colOff>38100</xdr:colOff>
      <xdr:row>39</xdr:row>
      <xdr:rowOff>97760</xdr:rowOff>
    </xdr:to>
    <xdr:sp macro="" textlink="">
      <xdr:nvSpPr>
        <xdr:cNvPr id="521" name="フローチャート: 判断 520"/>
        <xdr:cNvSpPr/>
      </xdr:nvSpPr>
      <xdr:spPr>
        <a:xfrm>
          <a:off x="13652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88887</xdr:rowOff>
    </xdr:from>
    <xdr:ext cx="534377" cy="259045"/>
    <xdr:sp macro="" textlink="">
      <xdr:nvSpPr>
        <xdr:cNvPr id="522" name="テキスト ボックス 521"/>
        <xdr:cNvSpPr txBox="1"/>
      </xdr:nvSpPr>
      <xdr:spPr>
        <a:xfrm>
          <a:off x="13436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168032</xdr:rowOff>
    </xdr:from>
    <xdr:to>
      <xdr:col>67</xdr:col>
      <xdr:colOff>101600</xdr:colOff>
      <xdr:row>39</xdr:row>
      <xdr:rowOff>98182</xdr:rowOff>
    </xdr:to>
    <xdr:sp macro="" textlink="">
      <xdr:nvSpPr>
        <xdr:cNvPr id="523" name="フローチャート: 判断 522"/>
        <xdr:cNvSpPr/>
      </xdr:nvSpPr>
      <xdr:spPr>
        <a:xfrm>
          <a:off x="12763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114709</xdr:rowOff>
    </xdr:from>
    <xdr:ext cx="534377" cy="259045"/>
    <xdr:sp macro="" textlink="">
      <xdr:nvSpPr>
        <xdr:cNvPr id="524" name="テキスト ボックス 523"/>
        <xdr:cNvSpPr txBox="1"/>
      </xdr:nvSpPr>
      <xdr:spPr>
        <a:xfrm>
          <a:off x="12547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36371</xdr:rowOff>
    </xdr:from>
    <xdr:to>
      <xdr:col>85</xdr:col>
      <xdr:colOff>177800</xdr:colOff>
      <xdr:row>39</xdr:row>
      <xdr:rowOff>137971</xdr:rowOff>
    </xdr:to>
    <xdr:sp macro="" textlink="">
      <xdr:nvSpPr>
        <xdr:cNvPr id="530" name="楕円 529"/>
        <xdr:cNvSpPr/>
      </xdr:nvSpPr>
      <xdr:spPr>
        <a:xfrm>
          <a:off x="16268700" y="672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153395</xdr:rowOff>
    </xdr:from>
    <xdr:ext cx="469744" cy="259045"/>
    <xdr:sp macro="" textlink="">
      <xdr:nvSpPr>
        <xdr:cNvPr id="531" name="災害復旧事業費該当値テキスト"/>
        <xdr:cNvSpPr txBox="1"/>
      </xdr:nvSpPr>
      <xdr:spPr>
        <a:xfrm>
          <a:off x="16370300" y="66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63382</xdr:rowOff>
    </xdr:from>
    <xdr:to>
      <xdr:col>81</xdr:col>
      <xdr:colOff>101600</xdr:colOff>
      <xdr:row>35</xdr:row>
      <xdr:rowOff>164982</xdr:rowOff>
    </xdr:to>
    <xdr:sp macro="" textlink="">
      <xdr:nvSpPr>
        <xdr:cNvPr id="532" name="楕円 531"/>
        <xdr:cNvSpPr/>
      </xdr:nvSpPr>
      <xdr:spPr>
        <a:xfrm>
          <a:off x="15430500" y="60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10059</xdr:rowOff>
    </xdr:from>
    <xdr:ext cx="599010" cy="259045"/>
    <xdr:sp macro="" textlink="">
      <xdr:nvSpPr>
        <xdr:cNvPr id="533" name="テキスト ボックス 532"/>
        <xdr:cNvSpPr txBox="1"/>
      </xdr:nvSpPr>
      <xdr:spPr>
        <a:xfrm>
          <a:off x="15181795" y="58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169217</xdr:rowOff>
    </xdr:from>
    <xdr:to>
      <xdr:col>76</xdr:col>
      <xdr:colOff>165100</xdr:colOff>
      <xdr:row>31</xdr:row>
      <xdr:rowOff>99367</xdr:rowOff>
    </xdr:to>
    <xdr:sp macro="" textlink="">
      <xdr:nvSpPr>
        <xdr:cNvPr id="534" name="楕円 533"/>
        <xdr:cNvSpPr/>
      </xdr:nvSpPr>
      <xdr:spPr>
        <a:xfrm>
          <a:off x="14541500" y="53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115894</xdr:rowOff>
    </xdr:from>
    <xdr:ext cx="599010" cy="259045"/>
    <xdr:sp macro="" textlink="">
      <xdr:nvSpPr>
        <xdr:cNvPr id="535" name="テキスト ボックス 534"/>
        <xdr:cNvSpPr txBox="1"/>
      </xdr:nvSpPr>
      <xdr:spPr>
        <a:xfrm>
          <a:off x="14292795" y="50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11195</xdr:rowOff>
    </xdr:from>
    <xdr:to>
      <xdr:col>72</xdr:col>
      <xdr:colOff>38100</xdr:colOff>
      <xdr:row>37</xdr:row>
      <xdr:rowOff>112795</xdr:rowOff>
    </xdr:to>
    <xdr:sp macro="" textlink="">
      <xdr:nvSpPr>
        <xdr:cNvPr id="536" name="楕円 535"/>
        <xdr:cNvSpPr/>
      </xdr:nvSpPr>
      <xdr:spPr>
        <a:xfrm>
          <a:off x="13652500" y="63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129322</xdr:rowOff>
    </xdr:from>
    <xdr:ext cx="599010" cy="259045"/>
    <xdr:sp macro="" textlink="">
      <xdr:nvSpPr>
        <xdr:cNvPr id="537" name="テキスト ボックス 536"/>
        <xdr:cNvSpPr txBox="1"/>
      </xdr:nvSpPr>
      <xdr:spPr>
        <a:xfrm>
          <a:off x="13403795" y="613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8" name="フローチャート: 判断 567"/>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9" name="テキスト ボックス 568"/>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1" name="フローチャート: 判断 570"/>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2" name="テキスト ボックス 571"/>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4" name="フローチャート: 判断 573"/>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5" name="テキスト ボックス 574"/>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6" name="フローチャート: 判断 575"/>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7" name="テキスト ボックス 576"/>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6" name="テキスト ボックス 585"/>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8" name="テキスト ボックス 587"/>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0" name="テキスト ボックス 58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4" name="直線コネクタ 613"/>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5"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6" name="直線コネクタ 615"/>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7"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8" name="直線コネクタ 617"/>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166140</xdr:rowOff>
    </xdr:from>
    <xdr:to>
      <xdr:col>85</xdr:col>
      <xdr:colOff>127000</xdr:colOff>
      <xdr:row>75</xdr:row>
      <xdr:rowOff>24485</xdr:rowOff>
    </xdr:to>
    <xdr:cxnSp macro="">
      <xdr:nvCxnSpPr>
        <xdr:cNvPr id="619" name="直線コネクタ 618"/>
        <xdr:cNvCxnSpPr/>
      </xdr:nvCxnSpPr>
      <xdr:spPr>
        <a:xfrm flipV="1">
          <a:off x="15481300" y="12853440"/>
          <a:ext cx="8382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20"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21" name="フローチャート: 判断 620"/>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24485</xdr:rowOff>
    </xdr:from>
    <xdr:to>
      <xdr:col>81</xdr:col>
      <xdr:colOff>50800</xdr:colOff>
      <xdr:row>75</xdr:row>
      <xdr:rowOff>28001</xdr:rowOff>
    </xdr:to>
    <xdr:cxnSp macro="">
      <xdr:nvCxnSpPr>
        <xdr:cNvPr id="622" name="直線コネクタ 621"/>
        <xdr:cNvCxnSpPr/>
      </xdr:nvCxnSpPr>
      <xdr:spPr>
        <a:xfrm flipV="1">
          <a:off x="14592300" y="1288323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3" name="フローチャート: 判断 622"/>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4" name="テキスト ボックス 623"/>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28001</xdr:rowOff>
    </xdr:from>
    <xdr:to>
      <xdr:col>76</xdr:col>
      <xdr:colOff>114300</xdr:colOff>
      <xdr:row>75</xdr:row>
      <xdr:rowOff>58094</xdr:rowOff>
    </xdr:to>
    <xdr:cxnSp macro="">
      <xdr:nvCxnSpPr>
        <xdr:cNvPr id="625" name="直線コネクタ 624"/>
        <xdr:cNvCxnSpPr/>
      </xdr:nvCxnSpPr>
      <xdr:spPr>
        <a:xfrm flipV="1">
          <a:off x="13703300" y="12886751"/>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6" name="フローチャート: 判断 625"/>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7" name="テキスト ボックス 626"/>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58094</xdr:rowOff>
    </xdr:from>
    <xdr:to>
      <xdr:col>71</xdr:col>
      <xdr:colOff>177800</xdr:colOff>
      <xdr:row>75</xdr:row>
      <xdr:rowOff>66854</xdr:rowOff>
    </xdr:to>
    <xdr:cxnSp macro="">
      <xdr:nvCxnSpPr>
        <xdr:cNvPr id="628" name="直線コネクタ 627"/>
        <xdr:cNvCxnSpPr/>
      </xdr:nvCxnSpPr>
      <xdr:spPr>
        <a:xfrm flipV="1">
          <a:off x="12814300" y="12916844"/>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9" name="フローチャート: 判断 628"/>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30" name="テキスト ボックス 629"/>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1" name="フローチャート: 判断 630"/>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2" name="テキスト ボックス 631"/>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115340</xdr:rowOff>
    </xdr:from>
    <xdr:to>
      <xdr:col>85</xdr:col>
      <xdr:colOff>177800</xdr:colOff>
      <xdr:row>75</xdr:row>
      <xdr:rowOff>45490</xdr:rowOff>
    </xdr:to>
    <xdr:sp macro="" textlink="">
      <xdr:nvSpPr>
        <xdr:cNvPr id="638" name="楕円 637"/>
        <xdr:cNvSpPr/>
      </xdr:nvSpPr>
      <xdr:spPr>
        <a:xfrm>
          <a:off x="16268700" y="128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138217</xdr:rowOff>
    </xdr:from>
    <xdr:ext cx="599010" cy="259045"/>
    <xdr:sp macro="" textlink="">
      <xdr:nvSpPr>
        <xdr:cNvPr id="639" name="公債費該当値テキスト"/>
        <xdr:cNvSpPr txBox="1"/>
      </xdr:nvSpPr>
      <xdr:spPr>
        <a:xfrm>
          <a:off x="16370300" y="1265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145135</xdr:rowOff>
    </xdr:from>
    <xdr:to>
      <xdr:col>81</xdr:col>
      <xdr:colOff>101600</xdr:colOff>
      <xdr:row>75</xdr:row>
      <xdr:rowOff>75285</xdr:rowOff>
    </xdr:to>
    <xdr:sp macro="" textlink="">
      <xdr:nvSpPr>
        <xdr:cNvPr id="640" name="楕円 639"/>
        <xdr:cNvSpPr/>
      </xdr:nvSpPr>
      <xdr:spPr>
        <a:xfrm>
          <a:off x="15430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91812</xdr:rowOff>
    </xdr:from>
    <xdr:ext cx="599010" cy="259045"/>
    <xdr:sp macro="" textlink="">
      <xdr:nvSpPr>
        <xdr:cNvPr id="641" name="テキスト ボックス 640"/>
        <xdr:cNvSpPr txBox="1"/>
      </xdr:nvSpPr>
      <xdr:spPr>
        <a:xfrm>
          <a:off x="15181795" y="126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148651</xdr:rowOff>
    </xdr:from>
    <xdr:to>
      <xdr:col>76</xdr:col>
      <xdr:colOff>165100</xdr:colOff>
      <xdr:row>75</xdr:row>
      <xdr:rowOff>78801</xdr:rowOff>
    </xdr:to>
    <xdr:sp macro="" textlink="">
      <xdr:nvSpPr>
        <xdr:cNvPr id="642" name="楕円 641"/>
        <xdr:cNvSpPr/>
      </xdr:nvSpPr>
      <xdr:spPr>
        <a:xfrm>
          <a:off x="14541500" y="12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95328</xdr:rowOff>
    </xdr:from>
    <xdr:ext cx="599010" cy="259045"/>
    <xdr:sp macro="" textlink="">
      <xdr:nvSpPr>
        <xdr:cNvPr id="643" name="テキスト ボックス 642"/>
        <xdr:cNvSpPr txBox="1"/>
      </xdr:nvSpPr>
      <xdr:spPr>
        <a:xfrm>
          <a:off x="14292795" y="126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7294</xdr:rowOff>
    </xdr:from>
    <xdr:to>
      <xdr:col>72</xdr:col>
      <xdr:colOff>38100</xdr:colOff>
      <xdr:row>75</xdr:row>
      <xdr:rowOff>108894</xdr:rowOff>
    </xdr:to>
    <xdr:sp macro="" textlink="">
      <xdr:nvSpPr>
        <xdr:cNvPr id="644" name="楕円 643"/>
        <xdr:cNvSpPr/>
      </xdr:nvSpPr>
      <xdr:spPr>
        <a:xfrm>
          <a:off x="13652500" y="128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125421</xdr:rowOff>
    </xdr:from>
    <xdr:ext cx="599010" cy="259045"/>
    <xdr:sp macro="" textlink="">
      <xdr:nvSpPr>
        <xdr:cNvPr id="645" name="テキスト ボックス 644"/>
        <xdr:cNvSpPr txBox="1"/>
      </xdr:nvSpPr>
      <xdr:spPr>
        <a:xfrm>
          <a:off x="13403795" y="1264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16054</xdr:rowOff>
    </xdr:from>
    <xdr:to>
      <xdr:col>67</xdr:col>
      <xdr:colOff>101600</xdr:colOff>
      <xdr:row>75</xdr:row>
      <xdr:rowOff>117654</xdr:rowOff>
    </xdr:to>
    <xdr:sp macro="" textlink="">
      <xdr:nvSpPr>
        <xdr:cNvPr id="646" name="楕円 645"/>
        <xdr:cNvSpPr/>
      </xdr:nvSpPr>
      <xdr:spPr>
        <a:xfrm>
          <a:off x="12763500" y="12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134181</xdr:rowOff>
    </xdr:from>
    <xdr:ext cx="599010" cy="259045"/>
    <xdr:sp macro="" textlink="">
      <xdr:nvSpPr>
        <xdr:cNvPr id="647" name="テキスト ボックス 646"/>
        <xdr:cNvSpPr txBox="1"/>
      </xdr:nvSpPr>
      <xdr:spPr>
        <a:xfrm>
          <a:off x="12514795" y="126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7" name="テキスト ボックス 666"/>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9" name="テキスト ボックス 66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3" name="直線コネクタ 672"/>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4"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5" name="直線コネクタ 674"/>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6"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7" name="直線コネクタ 676"/>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17431</xdr:rowOff>
    </xdr:from>
    <xdr:to>
      <xdr:col>85</xdr:col>
      <xdr:colOff>127000</xdr:colOff>
      <xdr:row>99</xdr:row>
      <xdr:rowOff>37787</xdr:rowOff>
    </xdr:to>
    <xdr:cxnSp macro="">
      <xdr:nvCxnSpPr>
        <xdr:cNvPr id="678" name="直線コネクタ 677"/>
        <xdr:cNvCxnSpPr/>
      </xdr:nvCxnSpPr>
      <xdr:spPr>
        <a:xfrm flipV="1">
          <a:off x="15481300" y="16990981"/>
          <a:ext cx="8382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9"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80" name="フローチャート: 判断 679"/>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37787</xdr:rowOff>
    </xdr:from>
    <xdr:to>
      <xdr:col>81</xdr:col>
      <xdr:colOff>50800</xdr:colOff>
      <xdr:row>99</xdr:row>
      <xdr:rowOff>77588</xdr:rowOff>
    </xdr:to>
    <xdr:cxnSp macro="">
      <xdr:nvCxnSpPr>
        <xdr:cNvPr id="681" name="直線コネクタ 680"/>
        <xdr:cNvCxnSpPr/>
      </xdr:nvCxnSpPr>
      <xdr:spPr>
        <a:xfrm flipV="1">
          <a:off x="14592300" y="17011337"/>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2" name="フローチャート: 判断 681"/>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3" name="テキスト ボックス 682"/>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77395</xdr:rowOff>
    </xdr:from>
    <xdr:to>
      <xdr:col>76</xdr:col>
      <xdr:colOff>114300</xdr:colOff>
      <xdr:row>99</xdr:row>
      <xdr:rowOff>77588</xdr:rowOff>
    </xdr:to>
    <xdr:cxnSp macro="">
      <xdr:nvCxnSpPr>
        <xdr:cNvPr id="684" name="直線コネクタ 683"/>
        <xdr:cNvCxnSpPr/>
      </xdr:nvCxnSpPr>
      <xdr:spPr>
        <a:xfrm>
          <a:off x="13703300" y="17050945"/>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5" name="フローチャート: 判断 684"/>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6" name="テキスト ボックス 685"/>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75899</xdr:rowOff>
    </xdr:from>
    <xdr:to>
      <xdr:col>71</xdr:col>
      <xdr:colOff>177800</xdr:colOff>
      <xdr:row>99</xdr:row>
      <xdr:rowOff>77395</xdr:rowOff>
    </xdr:to>
    <xdr:cxnSp macro="">
      <xdr:nvCxnSpPr>
        <xdr:cNvPr id="687" name="直線コネクタ 686"/>
        <xdr:cNvCxnSpPr/>
      </xdr:nvCxnSpPr>
      <xdr:spPr>
        <a:xfrm>
          <a:off x="12814300" y="17049449"/>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8" name="フローチャート: 判断 687"/>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9" name="テキスト ボックス 688"/>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90" name="フローチャート: 判断 689"/>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91" name="テキスト ボックス 690"/>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138081</xdr:rowOff>
    </xdr:from>
    <xdr:to>
      <xdr:col>85</xdr:col>
      <xdr:colOff>177800</xdr:colOff>
      <xdr:row>99</xdr:row>
      <xdr:rowOff>68231</xdr:rowOff>
    </xdr:to>
    <xdr:sp macro="" textlink="">
      <xdr:nvSpPr>
        <xdr:cNvPr id="697" name="楕円 696"/>
        <xdr:cNvSpPr/>
      </xdr:nvSpPr>
      <xdr:spPr>
        <a:xfrm>
          <a:off x="16268700" y="169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8" name="積立金該当値テキスト"/>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158437</xdr:rowOff>
    </xdr:from>
    <xdr:to>
      <xdr:col>81</xdr:col>
      <xdr:colOff>101600</xdr:colOff>
      <xdr:row>99</xdr:row>
      <xdr:rowOff>88587</xdr:rowOff>
    </xdr:to>
    <xdr:sp macro="" textlink="">
      <xdr:nvSpPr>
        <xdr:cNvPr id="699" name="楕円 698"/>
        <xdr:cNvSpPr/>
      </xdr:nvSpPr>
      <xdr:spPr>
        <a:xfrm>
          <a:off x="15430500" y="169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79714</xdr:rowOff>
    </xdr:from>
    <xdr:ext cx="534377" cy="259045"/>
    <xdr:sp macro="" textlink="">
      <xdr:nvSpPr>
        <xdr:cNvPr id="700" name="テキスト ボックス 699"/>
        <xdr:cNvSpPr txBox="1"/>
      </xdr:nvSpPr>
      <xdr:spPr>
        <a:xfrm>
          <a:off x="15214111" y="1705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26788</xdr:rowOff>
    </xdr:from>
    <xdr:to>
      <xdr:col>76</xdr:col>
      <xdr:colOff>165100</xdr:colOff>
      <xdr:row>99</xdr:row>
      <xdr:rowOff>128388</xdr:rowOff>
    </xdr:to>
    <xdr:sp macro="" textlink="">
      <xdr:nvSpPr>
        <xdr:cNvPr id="701" name="楕円 700"/>
        <xdr:cNvSpPr/>
      </xdr:nvSpPr>
      <xdr:spPr>
        <a:xfrm>
          <a:off x="14541500" y="170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119515</xdr:rowOff>
    </xdr:from>
    <xdr:ext cx="534377" cy="259045"/>
    <xdr:sp macro="" textlink="">
      <xdr:nvSpPr>
        <xdr:cNvPr id="702" name="テキスト ボックス 701"/>
        <xdr:cNvSpPr txBox="1"/>
      </xdr:nvSpPr>
      <xdr:spPr>
        <a:xfrm>
          <a:off x="14325111" y="170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26595</xdr:rowOff>
    </xdr:from>
    <xdr:to>
      <xdr:col>72</xdr:col>
      <xdr:colOff>38100</xdr:colOff>
      <xdr:row>99</xdr:row>
      <xdr:rowOff>128195</xdr:rowOff>
    </xdr:to>
    <xdr:sp macro="" textlink="">
      <xdr:nvSpPr>
        <xdr:cNvPr id="703" name="楕円 702"/>
        <xdr:cNvSpPr/>
      </xdr:nvSpPr>
      <xdr:spPr>
        <a:xfrm>
          <a:off x="13652500" y="170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119322</xdr:rowOff>
    </xdr:from>
    <xdr:ext cx="534377" cy="259045"/>
    <xdr:sp macro="" textlink="">
      <xdr:nvSpPr>
        <xdr:cNvPr id="704" name="テキスト ボックス 703"/>
        <xdr:cNvSpPr txBox="1"/>
      </xdr:nvSpPr>
      <xdr:spPr>
        <a:xfrm>
          <a:off x="13436111" y="170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25099</xdr:rowOff>
    </xdr:from>
    <xdr:to>
      <xdr:col>67</xdr:col>
      <xdr:colOff>101600</xdr:colOff>
      <xdr:row>99</xdr:row>
      <xdr:rowOff>126699</xdr:rowOff>
    </xdr:to>
    <xdr:sp macro="" textlink="">
      <xdr:nvSpPr>
        <xdr:cNvPr id="705" name="楕円 704"/>
        <xdr:cNvSpPr/>
      </xdr:nvSpPr>
      <xdr:spPr>
        <a:xfrm>
          <a:off x="12763500" y="169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117826</xdr:rowOff>
    </xdr:from>
    <xdr:ext cx="534377" cy="259045"/>
    <xdr:sp macro="" textlink="">
      <xdr:nvSpPr>
        <xdr:cNvPr id="706" name="テキスト ボックス 705"/>
        <xdr:cNvSpPr txBox="1"/>
      </xdr:nvSpPr>
      <xdr:spPr>
        <a:xfrm>
          <a:off x="12547111" y="170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6" name="テキスト ボックス 725"/>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8" name="テキスト ボックス 72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30" name="直線コネクタ 729"/>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3"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4" name="直線コネクタ 733"/>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6"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7" name="フローチャート: 判断 736"/>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9" name="フローチャート: 判断 738"/>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40" name="テキスト ボックス 739"/>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2" name="フローチャート: 判断 741"/>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3" name="テキスト ボックス 742"/>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5" name="フローチャート: 判断 744"/>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6" name="テキスト ボックス 745"/>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7" name="フローチャート: 判断 746"/>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8" name="テキスト ボックス 747"/>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5" name="投資及び出資金該当値テキスト"/>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5" name="テキスト ボックス 78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9" name="直線コネクタ 788"/>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2"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3" name="直線コネクタ 792"/>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157482</xdr:rowOff>
    </xdr:from>
    <xdr:to>
      <xdr:col>116</xdr:col>
      <xdr:colOff>63500</xdr:colOff>
      <xdr:row>59</xdr:row>
      <xdr:rowOff>3160</xdr:rowOff>
    </xdr:to>
    <xdr:cxnSp macro="">
      <xdr:nvCxnSpPr>
        <xdr:cNvPr id="794" name="直線コネクタ 793"/>
        <xdr:cNvCxnSpPr/>
      </xdr:nvCxnSpPr>
      <xdr:spPr>
        <a:xfrm flipV="1">
          <a:off x="21323300" y="10101582"/>
          <a:ext cx="8382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5" name="貸付金平均値テキスト"/>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6" name="フローチャート: 判断 795"/>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168291</xdr:rowOff>
    </xdr:from>
    <xdr:to>
      <xdr:col>111</xdr:col>
      <xdr:colOff>177800</xdr:colOff>
      <xdr:row>59</xdr:row>
      <xdr:rowOff>3160</xdr:rowOff>
    </xdr:to>
    <xdr:cxnSp macro="">
      <xdr:nvCxnSpPr>
        <xdr:cNvPr id="797" name="直線コネクタ 796"/>
        <xdr:cNvCxnSpPr/>
      </xdr:nvCxnSpPr>
      <xdr:spPr>
        <a:xfrm>
          <a:off x="20434300" y="10112391"/>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8" name="フローチャート: 判断 797"/>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9" name="テキスト ボックス 798"/>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145872</xdr:rowOff>
    </xdr:from>
    <xdr:to>
      <xdr:col>107</xdr:col>
      <xdr:colOff>50800</xdr:colOff>
      <xdr:row>58</xdr:row>
      <xdr:rowOff>168291</xdr:rowOff>
    </xdr:to>
    <xdr:cxnSp macro="">
      <xdr:nvCxnSpPr>
        <xdr:cNvPr id="800" name="直線コネクタ 799"/>
        <xdr:cNvCxnSpPr/>
      </xdr:nvCxnSpPr>
      <xdr:spPr>
        <a:xfrm>
          <a:off x="19545300" y="10089972"/>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1" name="フローチャート: 判断 800"/>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2" name="テキスト ボックス 801"/>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145872</xdr:rowOff>
    </xdr:from>
    <xdr:to>
      <xdr:col>102</xdr:col>
      <xdr:colOff>114300</xdr:colOff>
      <xdr:row>58</xdr:row>
      <xdr:rowOff>151261</xdr:rowOff>
    </xdr:to>
    <xdr:cxnSp macro="">
      <xdr:nvCxnSpPr>
        <xdr:cNvPr id="803" name="直線コネクタ 802"/>
        <xdr:cNvCxnSpPr/>
      </xdr:nvCxnSpPr>
      <xdr:spPr>
        <a:xfrm flipV="1">
          <a:off x="18656300" y="1008997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4" name="フローチャート: 判断 803"/>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5" name="テキスト ボックス 804"/>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6" name="フローチャート: 判断 805"/>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7" name="テキスト ボックス 806"/>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106682</xdr:rowOff>
    </xdr:from>
    <xdr:to>
      <xdr:col>116</xdr:col>
      <xdr:colOff>114300</xdr:colOff>
      <xdr:row>59</xdr:row>
      <xdr:rowOff>36832</xdr:rowOff>
    </xdr:to>
    <xdr:sp macro="" textlink="">
      <xdr:nvSpPr>
        <xdr:cNvPr id="813" name="楕円 812"/>
        <xdr:cNvSpPr/>
      </xdr:nvSpPr>
      <xdr:spPr>
        <a:xfrm>
          <a:off x="22110700" y="10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66059</xdr:rowOff>
    </xdr:from>
    <xdr:ext cx="469744" cy="259045"/>
    <xdr:sp macro="" textlink="">
      <xdr:nvSpPr>
        <xdr:cNvPr id="814" name="貸付金該当値テキスト"/>
        <xdr:cNvSpPr txBox="1"/>
      </xdr:nvSpPr>
      <xdr:spPr>
        <a:xfrm>
          <a:off x="22212300" y="983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123810</xdr:rowOff>
    </xdr:from>
    <xdr:to>
      <xdr:col>112</xdr:col>
      <xdr:colOff>38100</xdr:colOff>
      <xdr:row>59</xdr:row>
      <xdr:rowOff>53960</xdr:rowOff>
    </xdr:to>
    <xdr:sp macro="" textlink="">
      <xdr:nvSpPr>
        <xdr:cNvPr id="815" name="楕円 814"/>
        <xdr:cNvSpPr/>
      </xdr:nvSpPr>
      <xdr:spPr>
        <a:xfrm>
          <a:off x="21272500" y="100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70487</xdr:rowOff>
    </xdr:from>
    <xdr:ext cx="469744" cy="259045"/>
    <xdr:sp macro="" textlink="">
      <xdr:nvSpPr>
        <xdr:cNvPr id="816" name="テキスト ボックス 815"/>
        <xdr:cNvSpPr txBox="1"/>
      </xdr:nvSpPr>
      <xdr:spPr>
        <a:xfrm>
          <a:off x="21088428" y="98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117491</xdr:rowOff>
    </xdr:from>
    <xdr:to>
      <xdr:col>107</xdr:col>
      <xdr:colOff>101600</xdr:colOff>
      <xdr:row>59</xdr:row>
      <xdr:rowOff>47641</xdr:rowOff>
    </xdr:to>
    <xdr:sp macro="" textlink="">
      <xdr:nvSpPr>
        <xdr:cNvPr id="817" name="楕円 816"/>
        <xdr:cNvSpPr/>
      </xdr:nvSpPr>
      <xdr:spPr>
        <a:xfrm>
          <a:off x="20383500" y="100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64168</xdr:rowOff>
    </xdr:from>
    <xdr:ext cx="469744" cy="259045"/>
    <xdr:sp macro="" textlink="">
      <xdr:nvSpPr>
        <xdr:cNvPr id="818" name="テキスト ボックス 817"/>
        <xdr:cNvSpPr txBox="1"/>
      </xdr:nvSpPr>
      <xdr:spPr>
        <a:xfrm>
          <a:off x="20199428" y="983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95072</xdr:rowOff>
    </xdr:from>
    <xdr:to>
      <xdr:col>102</xdr:col>
      <xdr:colOff>165100</xdr:colOff>
      <xdr:row>59</xdr:row>
      <xdr:rowOff>25222</xdr:rowOff>
    </xdr:to>
    <xdr:sp macro="" textlink="">
      <xdr:nvSpPr>
        <xdr:cNvPr id="819" name="楕円 818"/>
        <xdr:cNvSpPr/>
      </xdr:nvSpPr>
      <xdr:spPr>
        <a:xfrm>
          <a:off x="19494500" y="100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41749</xdr:rowOff>
    </xdr:from>
    <xdr:ext cx="469744" cy="259045"/>
    <xdr:sp macro="" textlink="">
      <xdr:nvSpPr>
        <xdr:cNvPr id="820" name="テキスト ボックス 819"/>
        <xdr:cNvSpPr txBox="1"/>
      </xdr:nvSpPr>
      <xdr:spPr>
        <a:xfrm>
          <a:off x="19310428" y="981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100461</xdr:rowOff>
    </xdr:from>
    <xdr:to>
      <xdr:col>98</xdr:col>
      <xdr:colOff>38100</xdr:colOff>
      <xdr:row>59</xdr:row>
      <xdr:rowOff>30611</xdr:rowOff>
    </xdr:to>
    <xdr:sp macro="" textlink="">
      <xdr:nvSpPr>
        <xdr:cNvPr id="821" name="楕円 820"/>
        <xdr:cNvSpPr/>
      </xdr:nvSpPr>
      <xdr:spPr>
        <a:xfrm>
          <a:off x="18605500" y="100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47138</xdr:rowOff>
    </xdr:from>
    <xdr:ext cx="469744" cy="259045"/>
    <xdr:sp macro="" textlink="">
      <xdr:nvSpPr>
        <xdr:cNvPr id="822" name="テキスト ボックス 821"/>
        <xdr:cNvSpPr txBox="1"/>
      </xdr:nvSpPr>
      <xdr:spPr>
        <a:xfrm>
          <a:off x="18421428" y="981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7" name="直線コネクタ 846"/>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8"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9" name="直線コネクタ 848"/>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50"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51" name="直線コネクタ 850"/>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118961</xdr:rowOff>
    </xdr:from>
    <xdr:to>
      <xdr:col>116</xdr:col>
      <xdr:colOff>63500</xdr:colOff>
      <xdr:row>73</xdr:row>
      <xdr:rowOff>162027</xdr:rowOff>
    </xdr:to>
    <xdr:cxnSp macro="">
      <xdr:nvCxnSpPr>
        <xdr:cNvPr id="852" name="直線コネクタ 851"/>
        <xdr:cNvCxnSpPr/>
      </xdr:nvCxnSpPr>
      <xdr:spPr>
        <a:xfrm flipV="1">
          <a:off x="21323300" y="12634811"/>
          <a:ext cx="838200" cy="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3" name="繰出金平均値テキスト"/>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4" name="フローチャート: 判断 853"/>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162027</xdr:rowOff>
    </xdr:from>
    <xdr:to>
      <xdr:col>111</xdr:col>
      <xdr:colOff>177800</xdr:colOff>
      <xdr:row>74</xdr:row>
      <xdr:rowOff>29667</xdr:rowOff>
    </xdr:to>
    <xdr:cxnSp macro="">
      <xdr:nvCxnSpPr>
        <xdr:cNvPr id="855" name="直線コネクタ 854"/>
        <xdr:cNvCxnSpPr/>
      </xdr:nvCxnSpPr>
      <xdr:spPr>
        <a:xfrm flipV="1">
          <a:off x="20434300" y="1267787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6" name="フローチャート: 判断 855"/>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7" name="テキスト ボックス 856"/>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29667</xdr:rowOff>
    </xdr:from>
    <xdr:to>
      <xdr:col>107</xdr:col>
      <xdr:colOff>50800</xdr:colOff>
      <xdr:row>74</xdr:row>
      <xdr:rowOff>82562</xdr:rowOff>
    </xdr:to>
    <xdr:cxnSp macro="">
      <xdr:nvCxnSpPr>
        <xdr:cNvPr id="858" name="直線コネクタ 857"/>
        <xdr:cNvCxnSpPr/>
      </xdr:nvCxnSpPr>
      <xdr:spPr>
        <a:xfrm flipV="1">
          <a:off x="19545300" y="12716967"/>
          <a:ext cx="889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9" name="フローチャート: 判断 858"/>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60" name="テキスト ボックス 859"/>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82562</xdr:rowOff>
    </xdr:from>
    <xdr:to>
      <xdr:col>102</xdr:col>
      <xdr:colOff>114300</xdr:colOff>
      <xdr:row>74</xdr:row>
      <xdr:rowOff>152895</xdr:rowOff>
    </xdr:to>
    <xdr:cxnSp macro="">
      <xdr:nvCxnSpPr>
        <xdr:cNvPr id="861" name="直線コネクタ 860"/>
        <xdr:cNvCxnSpPr/>
      </xdr:nvCxnSpPr>
      <xdr:spPr>
        <a:xfrm flipV="1">
          <a:off x="18656300" y="12769862"/>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2" name="フローチャート: 判断 861"/>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63" name="テキスト ボックス 862"/>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4" name="フローチャート: 判断 863"/>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5" name="テキスト ボックス 864"/>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68161</xdr:rowOff>
    </xdr:from>
    <xdr:to>
      <xdr:col>116</xdr:col>
      <xdr:colOff>114300</xdr:colOff>
      <xdr:row>73</xdr:row>
      <xdr:rowOff>169761</xdr:rowOff>
    </xdr:to>
    <xdr:sp macro="" textlink="">
      <xdr:nvSpPr>
        <xdr:cNvPr id="871" name="楕円 870"/>
        <xdr:cNvSpPr/>
      </xdr:nvSpPr>
      <xdr:spPr>
        <a:xfrm>
          <a:off x="22110700" y="12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91038</xdr:rowOff>
    </xdr:from>
    <xdr:ext cx="599010" cy="259045"/>
    <xdr:sp macro="" textlink="">
      <xdr:nvSpPr>
        <xdr:cNvPr id="872" name="繰出金該当値テキスト"/>
        <xdr:cNvSpPr txBox="1"/>
      </xdr:nvSpPr>
      <xdr:spPr>
        <a:xfrm>
          <a:off x="22212300" y="124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111227</xdr:rowOff>
    </xdr:from>
    <xdr:to>
      <xdr:col>112</xdr:col>
      <xdr:colOff>38100</xdr:colOff>
      <xdr:row>74</xdr:row>
      <xdr:rowOff>41377</xdr:rowOff>
    </xdr:to>
    <xdr:sp macro="" textlink="">
      <xdr:nvSpPr>
        <xdr:cNvPr id="873" name="楕円 872"/>
        <xdr:cNvSpPr/>
      </xdr:nvSpPr>
      <xdr:spPr>
        <a:xfrm>
          <a:off x="212725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57904</xdr:rowOff>
    </xdr:from>
    <xdr:ext cx="599010" cy="259045"/>
    <xdr:sp macro="" textlink="">
      <xdr:nvSpPr>
        <xdr:cNvPr id="874" name="テキスト ボックス 873"/>
        <xdr:cNvSpPr txBox="1"/>
      </xdr:nvSpPr>
      <xdr:spPr>
        <a:xfrm>
          <a:off x="21023795" y="1240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150317</xdr:rowOff>
    </xdr:from>
    <xdr:to>
      <xdr:col>107</xdr:col>
      <xdr:colOff>101600</xdr:colOff>
      <xdr:row>74</xdr:row>
      <xdr:rowOff>80467</xdr:rowOff>
    </xdr:to>
    <xdr:sp macro="" textlink="">
      <xdr:nvSpPr>
        <xdr:cNvPr id="875" name="楕円 874"/>
        <xdr:cNvSpPr/>
      </xdr:nvSpPr>
      <xdr:spPr>
        <a:xfrm>
          <a:off x="20383500" y="126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96994</xdr:rowOff>
    </xdr:from>
    <xdr:ext cx="534377" cy="259045"/>
    <xdr:sp macro="" textlink="">
      <xdr:nvSpPr>
        <xdr:cNvPr id="876" name="テキスト ボックス 875"/>
        <xdr:cNvSpPr txBox="1"/>
      </xdr:nvSpPr>
      <xdr:spPr>
        <a:xfrm>
          <a:off x="20167111" y="124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31762</xdr:rowOff>
    </xdr:from>
    <xdr:to>
      <xdr:col>102</xdr:col>
      <xdr:colOff>165100</xdr:colOff>
      <xdr:row>74</xdr:row>
      <xdr:rowOff>133362</xdr:rowOff>
    </xdr:to>
    <xdr:sp macro="" textlink="">
      <xdr:nvSpPr>
        <xdr:cNvPr id="877" name="楕円 876"/>
        <xdr:cNvSpPr/>
      </xdr:nvSpPr>
      <xdr:spPr>
        <a:xfrm>
          <a:off x="19494500" y="12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149889</xdr:rowOff>
    </xdr:from>
    <xdr:ext cx="534377" cy="259045"/>
    <xdr:sp macro="" textlink="">
      <xdr:nvSpPr>
        <xdr:cNvPr id="878" name="テキスト ボックス 877"/>
        <xdr:cNvSpPr txBox="1"/>
      </xdr:nvSpPr>
      <xdr:spPr>
        <a:xfrm>
          <a:off x="19278111" y="12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102095</xdr:rowOff>
    </xdr:from>
    <xdr:to>
      <xdr:col>98</xdr:col>
      <xdr:colOff>38100</xdr:colOff>
      <xdr:row>75</xdr:row>
      <xdr:rowOff>32245</xdr:rowOff>
    </xdr:to>
    <xdr:sp macro="" textlink="">
      <xdr:nvSpPr>
        <xdr:cNvPr id="879" name="楕円 878"/>
        <xdr:cNvSpPr/>
      </xdr:nvSpPr>
      <xdr:spPr>
        <a:xfrm>
          <a:off x="18605500" y="127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48772</xdr:rowOff>
    </xdr:from>
    <xdr:ext cx="534377" cy="259045"/>
    <xdr:sp macro="" textlink="">
      <xdr:nvSpPr>
        <xdr:cNvPr id="880" name="テキスト ボックス 879"/>
        <xdr:cNvSpPr txBox="1"/>
      </xdr:nvSpPr>
      <xdr:spPr>
        <a:xfrm>
          <a:off x="18389111" y="125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・歳出決算総額は、住民一人当たり</a:t>
          </a:r>
          <a:r>
            <a:rPr kumimoji="1" lang="en-US" altLang="ja-JP" sz="1300">
              <a:latin typeface="ＭＳ ゴシック" panose="020B0609070205080204" pitchFamily="49" charset="-128"/>
              <a:ea typeface="ＭＳ ゴシック" panose="020B0609070205080204" pitchFamily="49" charset="-128"/>
            </a:rPr>
            <a:t>1,270,410</a:t>
          </a:r>
          <a:r>
            <a:rPr kumimoji="1" lang="ja-JP" altLang="en-US" sz="1300">
              <a:latin typeface="ＭＳ ゴシック" panose="020B0609070205080204" pitchFamily="49" charset="-128"/>
              <a:ea typeface="ＭＳ ゴシック" panose="020B0609070205080204" pitchFamily="49" charset="-128"/>
            </a:rPr>
            <a:t>円となっており、前年度に比べ</a:t>
          </a:r>
          <a:r>
            <a:rPr kumimoji="1" lang="en-US" altLang="ja-JP" sz="1300">
              <a:latin typeface="ＭＳ ゴシック" panose="020B0609070205080204" pitchFamily="49" charset="-128"/>
              <a:ea typeface="ＭＳ ゴシック" panose="020B0609070205080204" pitchFamily="49" charset="-128"/>
            </a:rPr>
            <a:t>117,135</a:t>
          </a:r>
          <a:r>
            <a:rPr kumimoji="1" lang="ja-JP" altLang="en-US" sz="1300">
              <a:latin typeface="ＭＳ ゴシック" panose="020B0609070205080204" pitchFamily="49" charset="-128"/>
              <a:ea typeface="ＭＳ ゴシック" panose="020B0609070205080204" pitchFamily="49" charset="-128"/>
            </a:rPr>
            <a:t>円減少しています。主な構成項目である人件費は、住民一人当たり</a:t>
          </a:r>
          <a:r>
            <a:rPr kumimoji="1" lang="en-US" altLang="ja-JP" sz="1300">
              <a:latin typeface="ＭＳ ゴシック" panose="020B0609070205080204" pitchFamily="49" charset="-128"/>
              <a:ea typeface="ＭＳ ゴシック" panose="020B0609070205080204" pitchFamily="49" charset="-128"/>
            </a:rPr>
            <a:t>164,795</a:t>
          </a:r>
          <a:r>
            <a:rPr kumimoji="1" lang="ja-JP" altLang="en-US" sz="1300">
              <a:latin typeface="ＭＳ ゴシック" panose="020B0609070205080204" pitchFamily="49" charset="-128"/>
              <a:ea typeface="ＭＳ ゴシック" panose="020B0609070205080204" pitchFamily="49" charset="-128"/>
            </a:rPr>
            <a:t>円となっており、類似団体の平均に比べ</a:t>
          </a:r>
          <a:r>
            <a:rPr kumimoji="1" lang="en-US" altLang="ja-JP" sz="1300">
              <a:latin typeface="ＭＳ ゴシック" panose="020B0609070205080204" pitchFamily="49" charset="-128"/>
              <a:ea typeface="ＭＳ ゴシック" panose="020B0609070205080204" pitchFamily="49" charset="-128"/>
            </a:rPr>
            <a:t>1,025</a:t>
          </a:r>
          <a:r>
            <a:rPr kumimoji="1" lang="ja-JP" altLang="en-US" sz="1300">
              <a:latin typeface="ＭＳ ゴシック" panose="020B0609070205080204" pitchFamily="49" charset="-128"/>
              <a:ea typeface="ＭＳ ゴシック" panose="020B0609070205080204" pitchFamily="49" charset="-128"/>
            </a:rPr>
            <a:t>円高い水準にあります。また、維持補修費では、大雪による町道などの除雪・排雪業務委託料が増大したため、類似団体の平均に比べ高い水準となっています。普通建設事業（新規事業）は、災害復興事業である早来小中学校の整備事業が開始されたことにより増加しています。繰出金は、赤字補填的な基準外繰出金が多額になっている公共下水道事業会計繰出金の増加によるものです。</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
7,317
237.16
9,530,434
9,393,412
129,603
4,813,636
8,181,626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60180</xdr:rowOff>
    </xdr:from>
    <xdr:to>
      <xdr:col>24</xdr:col>
      <xdr:colOff>63500</xdr:colOff>
      <xdr:row>35</xdr:row>
      <xdr:rowOff>69650</xdr:rowOff>
    </xdr:to>
    <xdr:cxnSp macro="">
      <xdr:nvCxnSpPr>
        <xdr:cNvPr id="63" name="直線コネクタ 62"/>
        <xdr:cNvCxnSpPr/>
      </xdr:nvCxnSpPr>
      <xdr:spPr>
        <a:xfrm>
          <a:off x="3797300" y="6060930"/>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55445</xdr:rowOff>
    </xdr:from>
    <xdr:to>
      <xdr:col>19</xdr:col>
      <xdr:colOff>177800</xdr:colOff>
      <xdr:row>35</xdr:row>
      <xdr:rowOff>60180</xdr:rowOff>
    </xdr:to>
    <xdr:cxnSp macro="">
      <xdr:nvCxnSpPr>
        <xdr:cNvPr id="66" name="直線コネクタ 65"/>
        <xdr:cNvCxnSpPr/>
      </xdr:nvCxnSpPr>
      <xdr:spPr>
        <a:xfrm>
          <a:off x="2908300" y="605619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55445</xdr:rowOff>
    </xdr:from>
    <xdr:to>
      <xdr:col>15</xdr:col>
      <xdr:colOff>50800</xdr:colOff>
      <xdr:row>35</xdr:row>
      <xdr:rowOff>143782</xdr:rowOff>
    </xdr:to>
    <xdr:cxnSp macro="">
      <xdr:nvCxnSpPr>
        <xdr:cNvPr id="69" name="直線コネクタ 68"/>
        <xdr:cNvCxnSpPr/>
      </xdr:nvCxnSpPr>
      <xdr:spPr>
        <a:xfrm flipV="1">
          <a:off x="2019300" y="6056195"/>
          <a:ext cx="889000" cy="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143782</xdr:rowOff>
    </xdr:from>
    <xdr:to>
      <xdr:col>10</xdr:col>
      <xdr:colOff>114300</xdr:colOff>
      <xdr:row>35</xdr:row>
      <xdr:rowOff>158804</xdr:rowOff>
    </xdr:to>
    <xdr:cxnSp macro="">
      <xdr:nvCxnSpPr>
        <xdr:cNvPr id="72" name="直線コネクタ 71"/>
        <xdr:cNvCxnSpPr/>
      </xdr:nvCxnSpPr>
      <xdr:spPr>
        <a:xfrm flipV="1">
          <a:off x="1130300" y="614453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18850</xdr:rowOff>
    </xdr:from>
    <xdr:to>
      <xdr:col>24</xdr:col>
      <xdr:colOff>114300</xdr:colOff>
      <xdr:row>35</xdr:row>
      <xdr:rowOff>120450</xdr:rowOff>
    </xdr:to>
    <xdr:sp macro="" textlink="">
      <xdr:nvSpPr>
        <xdr:cNvPr id="82" name="楕円 81"/>
        <xdr:cNvSpPr/>
      </xdr:nvSpPr>
      <xdr:spPr>
        <a:xfrm>
          <a:off x="4584700" y="60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41727</xdr:rowOff>
    </xdr:from>
    <xdr:ext cx="534377" cy="259045"/>
    <xdr:sp macro="" textlink="">
      <xdr:nvSpPr>
        <xdr:cNvPr id="83" name="議会費該当値テキスト"/>
        <xdr:cNvSpPr txBox="1"/>
      </xdr:nvSpPr>
      <xdr:spPr>
        <a:xfrm>
          <a:off x="4686300" y="5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9380</xdr:rowOff>
    </xdr:from>
    <xdr:to>
      <xdr:col>20</xdr:col>
      <xdr:colOff>38100</xdr:colOff>
      <xdr:row>35</xdr:row>
      <xdr:rowOff>110980</xdr:rowOff>
    </xdr:to>
    <xdr:sp macro="" textlink="">
      <xdr:nvSpPr>
        <xdr:cNvPr id="84" name="楕円 83"/>
        <xdr:cNvSpPr/>
      </xdr:nvSpPr>
      <xdr:spPr>
        <a:xfrm>
          <a:off x="3746500" y="60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127507</xdr:rowOff>
    </xdr:from>
    <xdr:ext cx="534377" cy="259045"/>
    <xdr:sp macro="" textlink="">
      <xdr:nvSpPr>
        <xdr:cNvPr id="85" name="テキスト ボックス 84"/>
        <xdr:cNvSpPr txBox="1"/>
      </xdr:nvSpPr>
      <xdr:spPr>
        <a:xfrm>
          <a:off x="3530111" y="57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4645</xdr:rowOff>
    </xdr:from>
    <xdr:to>
      <xdr:col>15</xdr:col>
      <xdr:colOff>101600</xdr:colOff>
      <xdr:row>35</xdr:row>
      <xdr:rowOff>106245</xdr:rowOff>
    </xdr:to>
    <xdr:sp macro="" textlink="">
      <xdr:nvSpPr>
        <xdr:cNvPr id="86" name="楕円 85"/>
        <xdr:cNvSpPr/>
      </xdr:nvSpPr>
      <xdr:spPr>
        <a:xfrm>
          <a:off x="2857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97372</xdr:rowOff>
    </xdr:from>
    <xdr:ext cx="534377" cy="259045"/>
    <xdr:sp macro="" textlink="">
      <xdr:nvSpPr>
        <xdr:cNvPr id="87" name="テキスト ボックス 86"/>
        <xdr:cNvSpPr txBox="1"/>
      </xdr:nvSpPr>
      <xdr:spPr>
        <a:xfrm>
          <a:off x="2641111" y="6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92982</xdr:rowOff>
    </xdr:from>
    <xdr:to>
      <xdr:col>10</xdr:col>
      <xdr:colOff>165100</xdr:colOff>
      <xdr:row>36</xdr:row>
      <xdr:rowOff>23132</xdr:rowOff>
    </xdr:to>
    <xdr:sp macro="" textlink="">
      <xdr:nvSpPr>
        <xdr:cNvPr id="88" name="楕円 87"/>
        <xdr:cNvSpPr/>
      </xdr:nvSpPr>
      <xdr:spPr>
        <a:xfrm>
          <a:off x="1968500" y="60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14259</xdr:rowOff>
    </xdr:from>
    <xdr:ext cx="469744" cy="259045"/>
    <xdr:sp macro="" textlink="">
      <xdr:nvSpPr>
        <xdr:cNvPr id="89" name="テキスト ボックス 88"/>
        <xdr:cNvSpPr txBox="1"/>
      </xdr:nvSpPr>
      <xdr:spPr>
        <a:xfrm>
          <a:off x="1784428" y="618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108004</xdr:rowOff>
    </xdr:from>
    <xdr:to>
      <xdr:col>6</xdr:col>
      <xdr:colOff>38100</xdr:colOff>
      <xdr:row>36</xdr:row>
      <xdr:rowOff>38154</xdr:rowOff>
    </xdr:to>
    <xdr:sp macro="" textlink="">
      <xdr:nvSpPr>
        <xdr:cNvPr id="90" name="楕円 89"/>
        <xdr:cNvSpPr/>
      </xdr:nvSpPr>
      <xdr:spPr>
        <a:xfrm>
          <a:off x="1079500" y="61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29281</xdr:rowOff>
    </xdr:from>
    <xdr:ext cx="469744" cy="259045"/>
    <xdr:sp macro="" textlink="">
      <xdr:nvSpPr>
        <xdr:cNvPr id="91" name="テキスト ボックス 90"/>
        <xdr:cNvSpPr txBox="1"/>
      </xdr:nvSpPr>
      <xdr:spPr>
        <a:xfrm>
          <a:off x="895428" y="62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10865</xdr:rowOff>
    </xdr:from>
    <xdr:to>
      <xdr:col>24</xdr:col>
      <xdr:colOff>63500</xdr:colOff>
      <xdr:row>58</xdr:row>
      <xdr:rowOff>38632</xdr:rowOff>
    </xdr:to>
    <xdr:cxnSp macro="">
      <xdr:nvCxnSpPr>
        <xdr:cNvPr id="120" name="直線コネクタ 119"/>
        <xdr:cNvCxnSpPr/>
      </xdr:nvCxnSpPr>
      <xdr:spPr>
        <a:xfrm flipV="1">
          <a:off x="3797300" y="9954965"/>
          <a:ext cx="8382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38632</xdr:rowOff>
    </xdr:from>
    <xdr:to>
      <xdr:col>19</xdr:col>
      <xdr:colOff>177800</xdr:colOff>
      <xdr:row>58</xdr:row>
      <xdr:rowOff>58642</xdr:rowOff>
    </xdr:to>
    <xdr:cxnSp macro="">
      <xdr:nvCxnSpPr>
        <xdr:cNvPr id="123" name="直線コネクタ 122"/>
        <xdr:cNvCxnSpPr/>
      </xdr:nvCxnSpPr>
      <xdr:spPr>
        <a:xfrm flipV="1">
          <a:off x="2908300" y="9982732"/>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24073</xdr:rowOff>
    </xdr:from>
    <xdr:to>
      <xdr:col>15</xdr:col>
      <xdr:colOff>50800</xdr:colOff>
      <xdr:row>58</xdr:row>
      <xdr:rowOff>58642</xdr:rowOff>
    </xdr:to>
    <xdr:cxnSp macro="">
      <xdr:nvCxnSpPr>
        <xdr:cNvPr id="126" name="直線コネクタ 125"/>
        <xdr:cNvCxnSpPr/>
      </xdr:nvCxnSpPr>
      <xdr:spPr>
        <a:xfrm>
          <a:off x="2019300" y="9968173"/>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13412</xdr:rowOff>
    </xdr:from>
    <xdr:to>
      <xdr:col>10</xdr:col>
      <xdr:colOff>114300</xdr:colOff>
      <xdr:row>58</xdr:row>
      <xdr:rowOff>24073</xdr:rowOff>
    </xdr:to>
    <xdr:cxnSp macro="">
      <xdr:nvCxnSpPr>
        <xdr:cNvPr id="129" name="直線コネクタ 128"/>
        <xdr:cNvCxnSpPr/>
      </xdr:nvCxnSpPr>
      <xdr:spPr>
        <a:xfrm>
          <a:off x="1130300" y="9957512"/>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131515</xdr:rowOff>
    </xdr:from>
    <xdr:to>
      <xdr:col>24</xdr:col>
      <xdr:colOff>114300</xdr:colOff>
      <xdr:row>58</xdr:row>
      <xdr:rowOff>61665</xdr:rowOff>
    </xdr:to>
    <xdr:sp macro="" textlink="">
      <xdr:nvSpPr>
        <xdr:cNvPr id="139" name="楕円 138"/>
        <xdr:cNvSpPr/>
      </xdr:nvSpPr>
      <xdr:spPr>
        <a:xfrm>
          <a:off x="4584700" y="99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109942</xdr:rowOff>
    </xdr:from>
    <xdr:ext cx="599010" cy="259045"/>
    <xdr:sp macro="" textlink="">
      <xdr:nvSpPr>
        <xdr:cNvPr id="140" name="総務費該当値テキスト"/>
        <xdr:cNvSpPr txBox="1"/>
      </xdr:nvSpPr>
      <xdr:spPr>
        <a:xfrm>
          <a:off x="4686300" y="988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159282</xdr:rowOff>
    </xdr:from>
    <xdr:to>
      <xdr:col>20</xdr:col>
      <xdr:colOff>38100</xdr:colOff>
      <xdr:row>58</xdr:row>
      <xdr:rowOff>89432</xdr:rowOff>
    </xdr:to>
    <xdr:sp macro="" textlink="">
      <xdr:nvSpPr>
        <xdr:cNvPr id="141" name="楕円 140"/>
        <xdr:cNvSpPr/>
      </xdr:nvSpPr>
      <xdr:spPr>
        <a:xfrm>
          <a:off x="3746500" y="99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80559</xdr:rowOff>
    </xdr:from>
    <xdr:ext cx="599010" cy="259045"/>
    <xdr:sp macro="" textlink="">
      <xdr:nvSpPr>
        <xdr:cNvPr id="142" name="テキスト ボックス 141"/>
        <xdr:cNvSpPr txBox="1"/>
      </xdr:nvSpPr>
      <xdr:spPr>
        <a:xfrm>
          <a:off x="3497795" y="1002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7842</xdr:rowOff>
    </xdr:from>
    <xdr:to>
      <xdr:col>15</xdr:col>
      <xdr:colOff>101600</xdr:colOff>
      <xdr:row>58</xdr:row>
      <xdr:rowOff>109442</xdr:rowOff>
    </xdr:to>
    <xdr:sp macro="" textlink="">
      <xdr:nvSpPr>
        <xdr:cNvPr id="143" name="楕円 142"/>
        <xdr:cNvSpPr/>
      </xdr:nvSpPr>
      <xdr:spPr>
        <a:xfrm>
          <a:off x="2857500" y="99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125969</xdr:rowOff>
    </xdr:from>
    <xdr:ext cx="599010" cy="259045"/>
    <xdr:sp macro="" textlink="">
      <xdr:nvSpPr>
        <xdr:cNvPr id="144" name="テキスト ボックス 143"/>
        <xdr:cNvSpPr txBox="1"/>
      </xdr:nvSpPr>
      <xdr:spPr>
        <a:xfrm>
          <a:off x="2608795" y="97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144723</xdr:rowOff>
    </xdr:from>
    <xdr:to>
      <xdr:col>10</xdr:col>
      <xdr:colOff>165100</xdr:colOff>
      <xdr:row>58</xdr:row>
      <xdr:rowOff>74873</xdr:rowOff>
    </xdr:to>
    <xdr:sp macro="" textlink="">
      <xdr:nvSpPr>
        <xdr:cNvPr id="145" name="楕円 144"/>
        <xdr:cNvSpPr/>
      </xdr:nvSpPr>
      <xdr:spPr>
        <a:xfrm>
          <a:off x="1968500" y="99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91400</xdr:rowOff>
    </xdr:from>
    <xdr:ext cx="599010" cy="259045"/>
    <xdr:sp macro="" textlink="">
      <xdr:nvSpPr>
        <xdr:cNvPr id="146" name="テキスト ボックス 145"/>
        <xdr:cNvSpPr txBox="1"/>
      </xdr:nvSpPr>
      <xdr:spPr>
        <a:xfrm>
          <a:off x="1719795" y="96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134062</xdr:rowOff>
    </xdr:from>
    <xdr:to>
      <xdr:col>6</xdr:col>
      <xdr:colOff>38100</xdr:colOff>
      <xdr:row>58</xdr:row>
      <xdr:rowOff>64212</xdr:rowOff>
    </xdr:to>
    <xdr:sp macro="" textlink="">
      <xdr:nvSpPr>
        <xdr:cNvPr id="147" name="楕円 146"/>
        <xdr:cNvSpPr/>
      </xdr:nvSpPr>
      <xdr:spPr>
        <a:xfrm>
          <a:off x="1079500" y="99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80739</xdr:rowOff>
    </xdr:from>
    <xdr:ext cx="599010" cy="259045"/>
    <xdr:sp macro="" textlink="">
      <xdr:nvSpPr>
        <xdr:cNvPr id="148" name="テキスト ボックス 147"/>
        <xdr:cNvSpPr txBox="1"/>
      </xdr:nvSpPr>
      <xdr:spPr>
        <a:xfrm>
          <a:off x="830795" y="968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110379</xdr:rowOff>
    </xdr:from>
    <xdr:to>
      <xdr:col>24</xdr:col>
      <xdr:colOff>63500</xdr:colOff>
      <xdr:row>76</xdr:row>
      <xdr:rowOff>58131</xdr:rowOff>
    </xdr:to>
    <xdr:cxnSp macro="">
      <xdr:nvCxnSpPr>
        <xdr:cNvPr id="178" name="直線コネクタ 177"/>
        <xdr:cNvCxnSpPr/>
      </xdr:nvCxnSpPr>
      <xdr:spPr>
        <a:xfrm>
          <a:off x="3797300" y="12797679"/>
          <a:ext cx="838200" cy="2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110379</xdr:rowOff>
    </xdr:from>
    <xdr:to>
      <xdr:col>19</xdr:col>
      <xdr:colOff>177800</xdr:colOff>
      <xdr:row>77</xdr:row>
      <xdr:rowOff>5283</xdr:rowOff>
    </xdr:to>
    <xdr:cxnSp macro="">
      <xdr:nvCxnSpPr>
        <xdr:cNvPr id="181" name="直線コネクタ 180"/>
        <xdr:cNvCxnSpPr/>
      </xdr:nvCxnSpPr>
      <xdr:spPr>
        <a:xfrm flipV="1">
          <a:off x="2908300" y="12797679"/>
          <a:ext cx="889000" cy="40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118969</xdr:rowOff>
    </xdr:from>
    <xdr:to>
      <xdr:col>15</xdr:col>
      <xdr:colOff>50800</xdr:colOff>
      <xdr:row>77</xdr:row>
      <xdr:rowOff>5283</xdr:rowOff>
    </xdr:to>
    <xdr:cxnSp macro="">
      <xdr:nvCxnSpPr>
        <xdr:cNvPr id="184" name="直線コネクタ 183"/>
        <xdr:cNvCxnSpPr/>
      </xdr:nvCxnSpPr>
      <xdr:spPr>
        <a:xfrm>
          <a:off x="2019300" y="13149169"/>
          <a:ext cx="889000" cy="5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118969</xdr:rowOff>
    </xdr:from>
    <xdr:to>
      <xdr:col>10</xdr:col>
      <xdr:colOff>114300</xdr:colOff>
      <xdr:row>77</xdr:row>
      <xdr:rowOff>40134</xdr:rowOff>
    </xdr:to>
    <xdr:cxnSp macro="">
      <xdr:nvCxnSpPr>
        <xdr:cNvPr id="187" name="直線コネクタ 186"/>
        <xdr:cNvCxnSpPr/>
      </xdr:nvCxnSpPr>
      <xdr:spPr>
        <a:xfrm flipV="1">
          <a:off x="1130300" y="13149169"/>
          <a:ext cx="889000" cy="9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7331</xdr:rowOff>
    </xdr:from>
    <xdr:to>
      <xdr:col>24</xdr:col>
      <xdr:colOff>114300</xdr:colOff>
      <xdr:row>76</xdr:row>
      <xdr:rowOff>108931</xdr:rowOff>
    </xdr:to>
    <xdr:sp macro="" textlink="">
      <xdr:nvSpPr>
        <xdr:cNvPr id="197" name="楕円 196"/>
        <xdr:cNvSpPr/>
      </xdr:nvSpPr>
      <xdr:spPr>
        <a:xfrm>
          <a:off x="4584700" y="130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157208</xdr:rowOff>
    </xdr:from>
    <xdr:ext cx="599010" cy="259045"/>
    <xdr:sp macro="" textlink="">
      <xdr:nvSpPr>
        <xdr:cNvPr id="198" name="民生費該当値テキスト"/>
        <xdr:cNvSpPr txBox="1"/>
      </xdr:nvSpPr>
      <xdr:spPr>
        <a:xfrm>
          <a:off x="4686300" y="1301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59579</xdr:rowOff>
    </xdr:from>
    <xdr:to>
      <xdr:col>20</xdr:col>
      <xdr:colOff>38100</xdr:colOff>
      <xdr:row>74</xdr:row>
      <xdr:rowOff>161179</xdr:rowOff>
    </xdr:to>
    <xdr:sp macro="" textlink="">
      <xdr:nvSpPr>
        <xdr:cNvPr id="199" name="楕円 198"/>
        <xdr:cNvSpPr/>
      </xdr:nvSpPr>
      <xdr:spPr>
        <a:xfrm>
          <a:off x="3746500" y="127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6256</xdr:rowOff>
    </xdr:from>
    <xdr:ext cx="599010" cy="259045"/>
    <xdr:sp macro="" textlink="">
      <xdr:nvSpPr>
        <xdr:cNvPr id="200" name="テキスト ボックス 199"/>
        <xdr:cNvSpPr txBox="1"/>
      </xdr:nvSpPr>
      <xdr:spPr>
        <a:xfrm>
          <a:off x="3497795" y="1252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125933</xdr:rowOff>
    </xdr:from>
    <xdr:to>
      <xdr:col>15</xdr:col>
      <xdr:colOff>101600</xdr:colOff>
      <xdr:row>77</xdr:row>
      <xdr:rowOff>56083</xdr:rowOff>
    </xdr:to>
    <xdr:sp macro="" textlink="">
      <xdr:nvSpPr>
        <xdr:cNvPr id="201" name="楕円 200"/>
        <xdr:cNvSpPr/>
      </xdr:nvSpPr>
      <xdr:spPr>
        <a:xfrm>
          <a:off x="28575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72610</xdr:rowOff>
    </xdr:from>
    <xdr:ext cx="599010" cy="259045"/>
    <xdr:sp macro="" textlink="">
      <xdr:nvSpPr>
        <xdr:cNvPr id="202" name="テキスト ボックス 201"/>
        <xdr:cNvSpPr txBox="1"/>
      </xdr:nvSpPr>
      <xdr:spPr>
        <a:xfrm>
          <a:off x="2608795" y="1293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68169</xdr:rowOff>
    </xdr:from>
    <xdr:to>
      <xdr:col>10</xdr:col>
      <xdr:colOff>165100</xdr:colOff>
      <xdr:row>76</xdr:row>
      <xdr:rowOff>169769</xdr:rowOff>
    </xdr:to>
    <xdr:sp macro="" textlink="">
      <xdr:nvSpPr>
        <xdr:cNvPr id="203" name="楕円 202"/>
        <xdr:cNvSpPr/>
      </xdr:nvSpPr>
      <xdr:spPr>
        <a:xfrm>
          <a:off x="1968500" y="130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14846</xdr:rowOff>
    </xdr:from>
    <xdr:ext cx="599010" cy="259045"/>
    <xdr:sp macro="" textlink="">
      <xdr:nvSpPr>
        <xdr:cNvPr id="204" name="テキスト ボックス 203"/>
        <xdr:cNvSpPr txBox="1"/>
      </xdr:nvSpPr>
      <xdr:spPr>
        <a:xfrm>
          <a:off x="1719795" y="1287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160784</xdr:rowOff>
    </xdr:from>
    <xdr:to>
      <xdr:col>6</xdr:col>
      <xdr:colOff>38100</xdr:colOff>
      <xdr:row>77</xdr:row>
      <xdr:rowOff>90934</xdr:rowOff>
    </xdr:to>
    <xdr:sp macro="" textlink="">
      <xdr:nvSpPr>
        <xdr:cNvPr id="205" name="楕円 204"/>
        <xdr:cNvSpPr/>
      </xdr:nvSpPr>
      <xdr:spPr>
        <a:xfrm>
          <a:off x="1079500" y="131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82061</xdr:rowOff>
    </xdr:from>
    <xdr:ext cx="599010" cy="259045"/>
    <xdr:sp macro="" textlink="">
      <xdr:nvSpPr>
        <xdr:cNvPr id="206" name="テキスト ボックス 205"/>
        <xdr:cNvSpPr txBox="1"/>
      </xdr:nvSpPr>
      <xdr:spPr>
        <a:xfrm>
          <a:off x="830795" y="132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116570</xdr:rowOff>
    </xdr:from>
    <xdr:to>
      <xdr:col>24</xdr:col>
      <xdr:colOff>63500</xdr:colOff>
      <xdr:row>96</xdr:row>
      <xdr:rowOff>149352</xdr:rowOff>
    </xdr:to>
    <xdr:cxnSp macro="">
      <xdr:nvCxnSpPr>
        <xdr:cNvPr id="233" name="直線コネクタ 232"/>
        <xdr:cNvCxnSpPr/>
      </xdr:nvCxnSpPr>
      <xdr:spPr>
        <a:xfrm flipV="1">
          <a:off x="3797300" y="16575770"/>
          <a:ext cx="8382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81434</xdr:rowOff>
    </xdr:from>
    <xdr:to>
      <xdr:col>19</xdr:col>
      <xdr:colOff>177800</xdr:colOff>
      <xdr:row>96</xdr:row>
      <xdr:rowOff>149352</xdr:rowOff>
    </xdr:to>
    <xdr:cxnSp macro="">
      <xdr:nvCxnSpPr>
        <xdr:cNvPr id="236" name="直線コネクタ 235"/>
        <xdr:cNvCxnSpPr/>
      </xdr:nvCxnSpPr>
      <xdr:spPr>
        <a:xfrm>
          <a:off x="2908300" y="16197734"/>
          <a:ext cx="889000" cy="4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81434</xdr:rowOff>
    </xdr:from>
    <xdr:to>
      <xdr:col>15</xdr:col>
      <xdr:colOff>50800</xdr:colOff>
      <xdr:row>97</xdr:row>
      <xdr:rowOff>5992</xdr:rowOff>
    </xdr:to>
    <xdr:cxnSp macro="">
      <xdr:nvCxnSpPr>
        <xdr:cNvPr id="239" name="直線コネクタ 238"/>
        <xdr:cNvCxnSpPr/>
      </xdr:nvCxnSpPr>
      <xdr:spPr>
        <a:xfrm flipV="1">
          <a:off x="2019300" y="16197734"/>
          <a:ext cx="889000" cy="4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166267</xdr:rowOff>
    </xdr:from>
    <xdr:to>
      <xdr:col>10</xdr:col>
      <xdr:colOff>114300</xdr:colOff>
      <xdr:row>97</xdr:row>
      <xdr:rowOff>5992</xdr:rowOff>
    </xdr:to>
    <xdr:cxnSp macro="">
      <xdr:nvCxnSpPr>
        <xdr:cNvPr id="242" name="直線コネクタ 241"/>
        <xdr:cNvCxnSpPr/>
      </xdr:nvCxnSpPr>
      <xdr:spPr>
        <a:xfrm>
          <a:off x="1130300" y="16625467"/>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65770</xdr:rowOff>
    </xdr:from>
    <xdr:to>
      <xdr:col>24</xdr:col>
      <xdr:colOff>114300</xdr:colOff>
      <xdr:row>96</xdr:row>
      <xdr:rowOff>167370</xdr:rowOff>
    </xdr:to>
    <xdr:sp macro="" textlink="">
      <xdr:nvSpPr>
        <xdr:cNvPr id="252" name="楕円 251"/>
        <xdr:cNvSpPr/>
      </xdr:nvSpPr>
      <xdr:spPr>
        <a:xfrm>
          <a:off x="4584700" y="1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44197</xdr:rowOff>
    </xdr:from>
    <xdr:ext cx="534377" cy="259045"/>
    <xdr:sp macro="" textlink="">
      <xdr:nvSpPr>
        <xdr:cNvPr id="253" name="衛生費該当値テキスト"/>
        <xdr:cNvSpPr txBox="1"/>
      </xdr:nvSpPr>
      <xdr:spPr>
        <a:xfrm>
          <a:off x="4686300" y="165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98552</xdr:rowOff>
    </xdr:from>
    <xdr:to>
      <xdr:col>20</xdr:col>
      <xdr:colOff>38100</xdr:colOff>
      <xdr:row>97</xdr:row>
      <xdr:rowOff>28702</xdr:rowOff>
    </xdr:to>
    <xdr:sp macro="" textlink="">
      <xdr:nvSpPr>
        <xdr:cNvPr id="254" name="楕円 253"/>
        <xdr:cNvSpPr/>
      </xdr:nvSpPr>
      <xdr:spPr>
        <a:xfrm>
          <a:off x="3746500" y="165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19829</xdr:rowOff>
    </xdr:from>
    <xdr:ext cx="534377" cy="259045"/>
    <xdr:sp macro="" textlink="">
      <xdr:nvSpPr>
        <xdr:cNvPr id="255" name="テキスト ボックス 254"/>
        <xdr:cNvSpPr txBox="1"/>
      </xdr:nvSpPr>
      <xdr:spPr>
        <a:xfrm>
          <a:off x="3530111" y="166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30634</xdr:rowOff>
    </xdr:from>
    <xdr:to>
      <xdr:col>15</xdr:col>
      <xdr:colOff>101600</xdr:colOff>
      <xdr:row>94</xdr:row>
      <xdr:rowOff>132234</xdr:rowOff>
    </xdr:to>
    <xdr:sp macro="" textlink="">
      <xdr:nvSpPr>
        <xdr:cNvPr id="256" name="楕円 255"/>
        <xdr:cNvSpPr/>
      </xdr:nvSpPr>
      <xdr:spPr>
        <a:xfrm>
          <a:off x="2857500" y="161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148761</xdr:rowOff>
    </xdr:from>
    <xdr:ext cx="599010" cy="259045"/>
    <xdr:sp macro="" textlink="">
      <xdr:nvSpPr>
        <xdr:cNvPr id="257" name="テキスト ボックス 256"/>
        <xdr:cNvSpPr txBox="1"/>
      </xdr:nvSpPr>
      <xdr:spPr>
        <a:xfrm>
          <a:off x="2608795" y="1592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126642</xdr:rowOff>
    </xdr:from>
    <xdr:to>
      <xdr:col>10</xdr:col>
      <xdr:colOff>165100</xdr:colOff>
      <xdr:row>97</xdr:row>
      <xdr:rowOff>56792</xdr:rowOff>
    </xdr:to>
    <xdr:sp macro="" textlink="">
      <xdr:nvSpPr>
        <xdr:cNvPr id="258" name="楕円 257"/>
        <xdr:cNvSpPr/>
      </xdr:nvSpPr>
      <xdr:spPr>
        <a:xfrm>
          <a:off x="1968500" y="165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47919</xdr:rowOff>
    </xdr:from>
    <xdr:ext cx="534377" cy="259045"/>
    <xdr:sp macro="" textlink="">
      <xdr:nvSpPr>
        <xdr:cNvPr id="259" name="テキスト ボックス 258"/>
        <xdr:cNvSpPr txBox="1"/>
      </xdr:nvSpPr>
      <xdr:spPr>
        <a:xfrm>
          <a:off x="1752111"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115467</xdr:rowOff>
    </xdr:from>
    <xdr:to>
      <xdr:col>6</xdr:col>
      <xdr:colOff>38100</xdr:colOff>
      <xdr:row>97</xdr:row>
      <xdr:rowOff>45617</xdr:rowOff>
    </xdr:to>
    <xdr:sp macro="" textlink="">
      <xdr:nvSpPr>
        <xdr:cNvPr id="260" name="楕円 259"/>
        <xdr:cNvSpPr/>
      </xdr:nvSpPr>
      <xdr:spPr>
        <a:xfrm>
          <a:off x="1079500" y="165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36744</xdr:rowOff>
    </xdr:from>
    <xdr:ext cx="534377" cy="259045"/>
    <xdr:sp macro="" textlink="">
      <xdr:nvSpPr>
        <xdr:cNvPr id="261" name="テキスト ボックス 260"/>
        <xdr:cNvSpPr txBox="1"/>
      </xdr:nvSpPr>
      <xdr:spPr>
        <a:xfrm>
          <a:off x="863111" y="166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20447</xdr:rowOff>
    </xdr:from>
    <xdr:to>
      <xdr:col>55</xdr:col>
      <xdr:colOff>0</xdr:colOff>
      <xdr:row>33</xdr:row>
      <xdr:rowOff>111887</xdr:rowOff>
    </xdr:to>
    <xdr:cxnSp macro="">
      <xdr:nvCxnSpPr>
        <xdr:cNvPr id="290" name="直線コネクタ 289"/>
        <xdr:cNvCxnSpPr/>
      </xdr:nvCxnSpPr>
      <xdr:spPr>
        <a:xfrm flipV="1">
          <a:off x="9639300" y="567829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111887</xdr:rowOff>
    </xdr:from>
    <xdr:to>
      <xdr:col>50</xdr:col>
      <xdr:colOff>114300</xdr:colOff>
      <xdr:row>33</xdr:row>
      <xdr:rowOff>126746</xdr:rowOff>
    </xdr:to>
    <xdr:cxnSp macro="">
      <xdr:nvCxnSpPr>
        <xdr:cNvPr id="293" name="直線コネクタ 292"/>
        <xdr:cNvCxnSpPr/>
      </xdr:nvCxnSpPr>
      <xdr:spPr>
        <a:xfrm flipV="1">
          <a:off x="8750300" y="576973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126746</xdr:rowOff>
    </xdr:from>
    <xdr:to>
      <xdr:col>45</xdr:col>
      <xdr:colOff>177800</xdr:colOff>
      <xdr:row>34</xdr:row>
      <xdr:rowOff>9779</xdr:rowOff>
    </xdr:to>
    <xdr:cxnSp macro="">
      <xdr:nvCxnSpPr>
        <xdr:cNvPr id="296" name="直線コネクタ 295"/>
        <xdr:cNvCxnSpPr/>
      </xdr:nvCxnSpPr>
      <xdr:spPr>
        <a:xfrm flipV="1">
          <a:off x="7861300" y="578459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9779</xdr:rowOff>
    </xdr:from>
    <xdr:to>
      <xdr:col>41</xdr:col>
      <xdr:colOff>50800</xdr:colOff>
      <xdr:row>34</xdr:row>
      <xdr:rowOff>16256</xdr:rowOff>
    </xdr:to>
    <xdr:cxnSp macro="">
      <xdr:nvCxnSpPr>
        <xdr:cNvPr id="299" name="直線コネクタ 298"/>
        <xdr:cNvCxnSpPr/>
      </xdr:nvCxnSpPr>
      <xdr:spPr>
        <a:xfrm flipV="1">
          <a:off x="6972300" y="583907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141097</xdr:rowOff>
    </xdr:from>
    <xdr:to>
      <xdr:col>55</xdr:col>
      <xdr:colOff>50800</xdr:colOff>
      <xdr:row>33</xdr:row>
      <xdr:rowOff>71247</xdr:rowOff>
    </xdr:to>
    <xdr:sp macro="" textlink="">
      <xdr:nvSpPr>
        <xdr:cNvPr id="309" name="楕円 308"/>
        <xdr:cNvSpPr/>
      </xdr:nvSpPr>
      <xdr:spPr>
        <a:xfrm>
          <a:off x="104267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163974</xdr:rowOff>
    </xdr:from>
    <xdr:ext cx="469744" cy="259045"/>
    <xdr:sp macro="" textlink="">
      <xdr:nvSpPr>
        <xdr:cNvPr id="310" name="労働費該当値テキスト"/>
        <xdr:cNvSpPr txBox="1"/>
      </xdr:nvSpPr>
      <xdr:spPr>
        <a:xfrm>
          <a:off x="10528300" y="54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61087</xdr:rowOff>
    </xdr:from>
    <xdr:to>
      <xdr:col>50</xdr:col>
      <xdr:colOff>165100</xdr:colOff>
      <xdr:row>33</xdr:row>
      <xdr:rowOff>162687</xdr:rowOff>
    </xdr:to>
    <xdr:sp macro="" textlink="">
      <xdr:nvSpPr>
        <xdr:cNvPr id="311" name="楕円 310"/>
        <xdr:cNvSpPr/>
      </xdr:nvSpPr>
      <xdr:spPr>
        <a:xfrm>
          <a:off x="9588500" y="5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7764</xdr:rowOff>
    </xdr:from>
    <xdr:ext cx="469744" cy="259045"/>
    <xdr:sp macro="" textlink="">
      <xdr:nvSpPr>
        <xdr:cNvPr id="312" name="テキスト ボックス 311"/>
        <xdr:cNvSpPr txBox="1"/>
      </xdr:nvSpPr>
      <xdr:spPr>
        <a:xfrm>
          <a:off x="9404428" y="5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75946</xdr:rowOff>
    </xdr:from>
    <xdr:to>
      <xdr:col>46</xdr:col>
      <xdr:colOff>38100</xdr:colOff>
      <xdr:row>34</xdr:row>
      <xdr:rowOff>6096</xdr:rowOff>
    </xdr:to>
    <xdr:sp macro="" textlink="">
      <xdr:nvSpPr>
        <xdr:cNvPr id="313" name="楕円 312"/>
        <xdr:cNvSpPr/>
      </xdr:nvSpPr>
      <xdr:spPr>
        <a:xfrm>
          <a:off x="8699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22623</xdr:rowOff>
    </xdr:from>
    <xdr:ext cx="469744" cy="259045"/>
    <xdr:sp macro="" textlink="">
      <xdr:nvSpPr>
        <xdr:cNvPr id="314" name="テキスト ボックス 313"/>
        <xdr:cNvSpPr txBox="1"/>
      </xdr:nvSpPr>
      <xdr:spPr>
        <a:xfrm>
          <a:off x="8515428"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130429</xdr:rowOff>
    </xdr:from>
    <xdr:to>
      <xdr:col>41</xdr:col>
      <xdr:colOff>101600</xdr:colOff>
      <xdr:row>34</xdr:row>
      <xdr:rowOff>60579</xdr:rowOff>
    </xdr:to>
    <xdr:sp macro="" textlink="">
      <xdr:nvSpPr>
        <xdr:cNvPr id="315" name="楕円 314"/>
        <xdr:cNvSpPr/>
      </xdr:nvSpPr>
      <xdr:spPr>
        <a:xfrm>
          <a:off x="78105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77106</xdr:rowOff>
    </xdr:from>
    <xdr:ext cx="469744" cy="259045"/>
    <xdr:sp macro="" textlink="">
      <xdr:nvSpPr>
        <xdr:cNvPr id="316" name="テキスト ボックス 315"/>
        <xdr:cNvSpPr txBox="1"/>
      </xdr:nvSpPr>
      <xdr:spPr>
        <a:xfrm>
          <a:off x="7626428" y="556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136906</xdr:rowOff>
    </xdr:from>
    <xdr:to>
      <xdr:col>36</xdr:col>
      <xdr:colOff>165100</xdr:colOff>
      <xdr:row>34</xdr:row>
      <xdr:rowOff>67056</xdr:rowOff>
    </xdr:to>
    <xdr:sp macro="" textlink="">
      <xdr:nvSpPr>
        <xdr:cNvPr id="317" name="楕円 316"/>
        <xdr:cNvSpPr/>
      </xdr:nvSpPr>
      <xdr:spPr>
        <a:xfrm>
          <a:off x="6921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83583</xdr:rowOff>
    </xdr:from>
    <xdr:ext cx="469744" cy="259045"/>
    <xdr:sp macro="" textlink="">
      <xdr:nvSpPr>
        <xdr:cNvPr id="318" name="テキスト ボックス 317"/>
        <xdr:cNvSpPr txBox="1"/>
      </xdr:nvSpPr>
      <xdr:spPr>
        <a:xfrm>
          <a:off x="6737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130640</xdr:rowOff>
    </xdr:from>
    <xdr:to>
      <xdr:col>55</xdr:col>
      <xdr:colOff>0</xdr:colOff>
      <xdr:row>57</xdr:row>
      <xdr:rowOff>132751</xdr:rowOff>
    </xdr:to>
    <xdr:cxnSp macro="">
      <xdr:nvCxnSpPr>
        <xdr:cNvPr id="347" name="直線コネクタ 346"/>
        <xdr:cNvCxnSpPr/>
      </xdr:nvCxnSpPr>
      <xdr:spPr>
        <a:xfrm>
          <a:off x="9639300" y="9903290"/>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130640</xdr:rowOff>
    </xdr:from>
    <xdr:to>
      <xdr:col>50</xdr:col>
      <xdr:colOff>114300</xdr:colOff>
      <xdr:row>58</xdr:row>
      <xdr:rowOff>17399</xdr:rowOff>
    </xdr:to>
    <xdr:cxnSp macro="">
      <xdr:nvCxnSpPr>
        <xdr:cNvPr id="350" name="直線コネクタ 349"/>
        <xdr:cNvCxnSpPr/>
      </xdr:nvCxnSpPr>
      <xdr:spPr>
        <a:xfrm flipV="1">
          <a:off x="8750300" y="9903290"/>
          <a:ext cx="889000" cy="5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159279</xdr:rowOff>
    </xdr:from>
    <xdr:to>
      <xdr:col>45</xdr:col>
      <xdr:colOff>177800</xdr:colOff>
      <xdr:row>58</xdr:row>
      <xdr:rowOff>17399</xdr:rowOff>
    </xdr:to>
    <xdr:cxnSp macro="">
      <xdr:nvCxnSpPr>
        <xdr:cNvPr id="353" name="直線コネクタ 352"/>
        <xdr:cNvCxnSpPr/>
      </xdr:nvCxnSpPr>
      <xdr:spPr>
        <a:xfrm>
          <a:off x="7861300" y="9931929"/>
          <a:ext cx="889000" cy="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67150</xdr:rowOff>
    </xdr:from>
    <xdr:to>
      <xdr:col>41</xdr:col>
      <xdr:colOff>50800</xdr:colOff>
      <xdr:row>57</xdr:row>
      <xdr:rowOff>159279</xdr:rowOff>
    </xdr:to>
    <xdr:cxnSp macro="">
      <xdr:nvCxnSpPr>
        <xdr:cNvPr id="356" name="直線コネクタ 355"/>
        <xdr:cNvCxnSpPr/>
      </xdr:nvCxnSpPr>
      <xdr:spPr>
        <a:xfrm>
          <a:off x="6972300" y="9839800"/>
          <a:ext cx="889000" cy="9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81951</xdr:rowOff>
    </xdr:from>
    <xdr:to>
      <xdr:col>55</xdr:col>
      <xdr:colOff>50800</xdr:colOff>
      <xdr:row>58</xdr:row>
      <xdr:rowOff>12101</xdr:rowOff>
    </xdr:to>
    <xdr:sp macro="" textlink="">
      <xdr:nvSpPr>
        <xdr:cNvPr id="366" name="楕円 365"/>
        <xdr:cNvSpPr/>
      </xdr:nvSpPr>
      <xdr:spPr>
        <a:xfrm>
          <a:off x="10426700" y="9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60378</xdr:rowOff>
    </xdr:from>
    <xdr:ext cx="534377" cy="259045"/>
    <xdr:sp macro="" textlink="">
      <xdr:nvSpPr>
        <xdr:cNvPr id="367" name="農林水産業費該当値テキスト"/>
        <xdr:cNvSpPr txBox="1"/>
      </xdr:nvSpPr>
      <xdr:spPr>
        <a:xfrm>
          <a:off x="10528300" y="98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79840</xdr:rowOff>
    </xdr:from>
    <xdr:to>
      <xdr:col>50</xdr:col>
      <xdr:colOff>165100</xdr:colOff>
      <xdr:row>58</xdr:row>
      <xdr:rowOff>9990</xdr:rowOff>
    </xdr:to>
    <xdr:sp macro="" textlink="">
      <xdr:nvSpPr>
        <xdr:cNvPr id="368" name="楕円 367"/>
        <xdr:cNvSpPr/>
      </xdr:nvSpPr>
      <xdr:spPr>
        <a:xfrm>
          <a:off x="9588500" y="98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1117</xdr:rowOff>
    </xdr:from>
    <xdr:ext cx="534377" cy="259045"/>
    <xdr:sp macro="" textlink="">
      <xdr:nvSpPr>
        <xdr:cNvPr id="369" name="テキスト ボックス 368"/>
        <xdr:cNvSpPr txBox="1"/>
      </xdr:nvSpPr>
      <xdr:spPr>
        <a:xfrm>
          <a:off x="9372111" y="99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138049</xdr:rowOff>
    </xdr:from>
    <xdr:to>
      <xdr:col>46</xdr:col>
      <xdr:colOff>38100</xdr:colOff>
      <xdr:row>58</xdr:row>
      <xdr:rowOff>68199</xdr:rowOff>
    </xdr:to>
    <xdr:sp macro="" textlink="">
      <xdr:nvSpPr>
        <xdr:cNvPr id="370" name="楕円 369"/>
        <xdr:cNvSpPr/>
      </xdr:nvSpPr>
      <xdr:spPr>
        <a:xfrm>
          <a:off x="86995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59326</xdr:rowOff>
    </xdr:from>
    <xdr:ext cx="534377" cy="259045"/>
    <xdr:sp macro="" textlink="">
      <xdr:nvSpPr>
        <xdr:cNvPr id="371" name="テキスト ボックス 370"/>
        <xdr:cNvSpPr txBox="1"/>
      </xdr:nvSpPr>
      <xdr:spPr>
        <a:xfrm>
          <a:off x="8483111" y="10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108479</xdr:rowOff>
    </xdr:from>
    <xdr:to>
      <xdr:col>41</xdr:col>
      <xdr:colOff>101600</xdr:colOff>
      <xdr:row>58</xdr:row>
      <xdr:rowOff>38629</xdr:rowOff>
    </xdr:to>
    <xdr:sp macro="" textlink="">
      <xdr:nvSpPr>
        <xdr:cNvPr id="372" name="楕円 371"/>
        <xdr:cNvSpPr/>
      </xdr:nvSpPr>
      <xdr:spPr>
        <a:xfrm>
          <a:off x="7810500" y="98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29756</xdr:rowOff>
    </xdr:from>
    <xdr:ext cx="534377" cy="259045"/>
    <xdr:sp macro="" textlink="">
      <xdr:nvSpPr>
        <xdr:cNvPr id="373" name="テキスト ボックス 372"/>
        <xdr:cNvSpPr txBox="1"/>
      </xdr:nvSpPr>
      <xdr:spPr>
        <a:xfrm>
          <a:off x="7594111" y="99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16350</xdr:rowOff>
    </xdr:from>
    <xdr:to>
      <xdr:col>36</xdr:col>
      <xdr:colOff>165100</xdr:colOff>
      <xdr:row>57</xdr:row>
      <xdr:rowOff>117950</xdr:rowOff>
    </xdr:to>
    <xdr:sp macro="" textlink="">
      <xdr:nvSpPr>
        <xdr:cNvPr id="374" name="楕円 373"/>
        <xdr:cNvSpPr/>
      </xdr:nvSpPr>
      <xdr:spPr>
        <a:xfrm>
          <a:off x="6921500" y="97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109077</xdr:rowOff>
    </xdr:from>
    <xdr:ext cx="534377" cy="259045"/>
    <xdr:sp macro="" textlink="">
      <xdr:nvSpPr>
        <xdr:cNvPr id="375" name="テキスト ボックス 374"/>
        <xdr:cNvSpPr txBox="1"/>
      </xdr:nvSpPr>
      <xdr:spPr>
        <a:xfrm>
          <a:off x="6705111" y="98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139898</xdr:rowOff>
    </xdr:from>
    <xdr:to>
      <xdr:col>55</xdr:col>
      <xdr:colOff>0</xdr:colOff>
      <xdr:row>77</xdr:row>
      <xdr:rowOff>161584</xdr:rowOff>
    </xdr:to>
    <xdr:cxnSp macro="">
      <xdr:nvCxnSpPr>
        <xdr:cNvPr id="404" name="直線コネクタ 403"/>
        <xdr:cNvCxnSpPr/>
      </xdr:nvCxnSpPr>
      <xdr:spPr>
        <a:xfrm flipV="1">
          <a:off x="9639300" y="13341548"/>
          <a:ext cx="838200" cy="2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161584</xdr:rowOff>
    </xdr:from>
    <xdr:to>
      <xdr:col>50</xdr:col>
      <xdr:colOff>114300</xdr:colOff>
      <xdr:row>78</xdr:row>
      <xdr:rowOff>15441</xdr:rowOff>
    </xdr:to>
    <xdr:cxnSp macro="">
      <xdr:nvCxnSpPr>
        <xdr:cNvPr id="407" name="直線コネクタ 406"/>
        <xdr:cNvCxnSpPr/>
      </xdr:nvCxnSpPr>
      <xdr:spPr>
        <a:xfrm flipV="1">
          <a:off x="8750300" y="13363234"/>
          <a:ext cx="889000" cy="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15441</xdr:rowOff>
    </xdr:from>
    <xdr:to>
      <xdr:col>45</xdr:col>
      <xdr:colOff>177800</xdr:colOff>
      <xdr:row>78</xdr:row>
      <xdr:rowOff>22755</xdr:rowOff>
    </xdr:to>
    <xdr:cxnSp macro="">
      <xdr:nvCxnSpPr>
        <xdr:cNvPr id="410" name="直線コネクタ 409"/>
        <xdr:cNvCxnSpPr/>
      </xdr:nvCxnSpPr>
      <xdr:spPr>
        <a:xfrm flipV="1">
          <a:off x="7861300" y="1338854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22755</xdr:rowOff>
    </xdr:from>
    <xdr:to>
      <xdr:col>41</xdr:col>
      <xdr:colOff>50800</xdr:colOff>
      <xdr:row>78</xdr:row>
      <xdr:rowOff>98309</xdr:rowOff>
    </xdr:to>
    <xdr:cxnSp macro="">
      <xdr:nvCxnSpPr>
        <xdr:cNvPr id="413" name="直線コネクタ 412"/>
        <xdr:cNvCxnSpPr/>
      </xdr:nvCxnSpPr>
      <xdr:spPr>
        <a:xfrm flipV="1">
          <a:off x="6972300" y="13395855"/>
          <a:ext cx="889000" cy="7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89098</xdr:rowOff>
    </xdr:from>
    <xdr:to>
      <xdr:col>55</xdr:col>
      <xdr:colOff>50800</xdr:colOff>
      <xdr:row>78</xdr:row>
      <xdr:rowOff>19248</xdr:rowOff>
    </xdr:to>
    <xdr:sp macro="" textlink="">
      <xdr:nvSpPr>
        <xdr:cNvPr id="423" name="楕円 422"/>
        <xdr:cNvSpPr/>
      </xdr:nvSpPr>
      <xdr:spPr>
        <a:xfrm>
          <a:off x="10426700" y="132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67525</xdr:rowOff>
    </xdr:from>
    <xdr:ext cx="534377" cy="259045"/>
    <xdr:sp macro="" textlink="">
      <xdr:nvSpPr>
        <xdr:cNvPr id="424" name="商工費該当値テキスト"/>
        <xdr:cNvSpPr txBox="1"/>
      </xdr:nvSpPr>
      <xdr:spPr>
        <a:xfrm>
          <a:off x="10528300" y="132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110784</xdr:rowOff>
    </xdr:from>
    <xdr:to>
      <xdr:col>50</xdr:col>
      <xdr:colOff>165100</xdr:colOff>
      <xdr:row>78</xdr:row>
      <xdr:rowOff>40934</xdr:rowOff>
    </xdr:to>
    <xdr:sp macro="" textlink="">
      <xdr:nvSpPr>
        <xdr:cNvPr id="425" name="楕円 424"/>
        <xdr:cNvSpPr/>
      </xdr:nvSpPr>
      <xdr:spPr>
        <a:xfrm>
          <a:off x="9588500" y="133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32061</xdr:rowOff>
    </xdr:from>
    <xdr:ext cx="534377" cy="259045"/>
    <xdr:sp macro="" textlink="">
      <xdr:nvSpPr>
        <xdr:cNvPr id="426" name="テキスト ボックス 425"/>
        <xdr:cNvSpPr txBox="1"/>
      </xdr:nvSpPr>
      <xdr:spPr>
        <a:xfrm>
          <a:off x="9372111" y="134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136091</xdr:rowOff>
    </xdr:from>
    <xdr:to>
      <xdr:col>46</xdr:col>
      <xdr:colOff>38100</xdr:colOff>
      <xdr:row>78</xdr:row>
      <xdr:rowOff>66241</xdr:rowOff>
    </xdr:to>
    <xdr:sp macro="" textlink="">
      <xdr:nvSpPr>
        <xdr:cNvPr id="427" name="楕円 426"/>
        <xdr:cNvSpPr/>
      </xdr:nvSpPr>
      <xdr:spPr>
        <a:xfrm>
          <a:off x="8699500" y="133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57368</xdr:rowOff>
    </xdr:from>
    <xdr:ext cx="534377" cy="259045"/>
    <xdr:sp macro="" textlink="">
      <xdr:nvSpPr>
        <xdr:cNvPr id="428" name="テキスト ボックス 427"/>
        <xdr:cNvSpPr txBox="1"/>
      </xdr:nvSpPr>
      <xdr:spPr>
        <a:xfrm>
          <a:off x="8483111" y="134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143405</xdr:rowOff>
    </xdr:from>
    <xdr:to>
      <xdr:col>41</xdr:col>
      <xdr:colOff>101600</xdr:colOff>
      <xdr:row>78</xdr:row>
      <xdr:rowOff>73555</xdr:rowOff>
    </xdr:to>
    <xdr:sp macro="" textlink="">
      <xdr:nvSpPr>
        <xdr:cNvPr id="429" name="楕円 428"/>
        <xdr:cNvSpPr/>
      </xdr:nvSpPr>
      <xdr:spPr>
        <a:xfrm>
          <a:off x="7810500" y="13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64682</xdr:rowOff>
    </xdr:from>
    <xdr:ext cx="534377" cy="259045"/>
    <xdr:sp macro="" textlink="">
      <xdr:nvSpPr>
        <xdr:cNvPr id="430" name="テキスト ボックス 429"/>
        <xdr:cNvSpPr txBox="1"/>
      </xdr:nvSpPr>
      <xdr:spPr>
        <a:xfrm>
          <a:off x="7594111" y="134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47509</xdr:rowOff>
    </xdr:from>
    <xdr:to>
      <xdr:col>36</xdr:col>
      <xdr:colOff>165100</xdr:colOff>
      <xdr:row>78</xdr:row>
      <xdr:rowOff>149109</xdr:rowOff>
    </xdr:to>
    <xdr:sp macro="" textlink="">
      <xdr:nvSpPr>
        <xdr:cNvPr id="431" name="楕円 430"/>
        <xdr:cNvSpPr/>
      </xdr:nvSpPr>
      <xdr:spPr>
        <a:xfrm>
          <a:off x="6921500" y="134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140236</xdr:rowOff>
    </xdr:from>
    <xdr:ext cx="534377" cy="259045"/>
    <xdr:sp macro="" textlink="">
      <xdr:nvSpPr>
        <xdr:cNvPr id="432" name="テキスト ボックス 431"/>
        <xdr:cNvSpPr txBox="1"/>
      </xdr:nvSpPr>
      <xdr:spPr>
        <a:xfrm>
          <a:off x="6705111" y="135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110838</xdr:rowOff>
    </xdr:from>
    <xdr:to>
      <xdr:col>55</xdr:col>
      <xdr:colOff>0</xdr:colOff>
      <xdr:row>94</xdr:row>
      <xdr:rowOff>58972</xdr:rowOff>
    </xdr:to>
    <xdr:cxnSp macro="">
      <xdr:nvCxnSpPr>
        <xdr:cNvPr id="463" name="直線コネクタ 462"/>
        <xdr:cNvCxnSpPr/>
      </xdr:nvCxnSpPr>
      <xdr:spPr>
        <a:xfrm>
          <a:off x="9639300" y="16055688"/>
          <a:ext cx="838200" cy="1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110838</xdr:rowOff>
    </xdr:from>
    <xdr:to>
      <xdr:col>50</xdr:col>
      <xdr:colOff>114300</xdr:colOff>
      <xdr:row>95</xdr:row>
      <xdr:rowOff>118976</xdr:rowOff>
    </xdr:to>
    <xdr:cxnSp macro="">
      <xdr:nvCxnSpPr>
        <xdr:cNvPr id="466" name="直線コネクタ 465"/>
        <xdr:cNvCxnSpPr/>
      </xdr:nvCxnSpPr>
      <xdr:spPr>
        <a:xfrm flipV="1">
          <a:off x="8750300" y="16055688"/>
          <a:ext cx="889000" cy="3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117069</xdr:rowOff>
    </xdr:from>
    <xdr:to>
      <xdr:col>45</xdr:col>
      <xdr:colOff>177800</xdr:colOff>
      <xdr:row>95</xdr:row>
      <xdr:rowOff>118976</xdr:rowOff>
    </xdr:to>
    <xdr:cxnSp macro="">
      <xdr:nvCxnSpPr>
        <xdr:cNvPr id="469" name="直線コネクタ 468"/>
        <xdr:cNvCxnSpPr/>
      </xdr:nvCxnSpPr>
      <xdr:spPr>
        <a:xfrm>
          <a:off x="7861300" y="1640481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117069</xdr:rowOff>
    </xdr:from>
    <xdr:to>
      <xdr:col>41</xdr:col>
      <xdr:colOff>50800</xdr:colOff>
      <xdr:row>96</xdr:row>
      <xdr:rowOff>10463</xdr:rowOff>
    </xdr:to>
    <xdr:cxnSp macro="">
      <xdr:nvCxnSpPr>
        <xdr:cNvPr id="472" name="直線コネクタ 471"/>
        <xdr:cNvCxnSpPr/>
      </xdr:nvCxnSpPr>
      <xdr:spPr>
        <a:xfrm flipV="1">
          <a:off x="6972300" y="16404819"/>
          <a:ext cx="889000" cy="6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8172</xdr:rowOff>
    </xdr:from>
    <xdr:to>
      <xdr:col>55</xdr:col>
      <xdr:colOff>50800</xdr:colOff>
      <xdr:row>94</xdr:row>
      <xdr:rowOff>109772</xdr:rowOff>
    </xdr:to>
    <xdr:sp macro="" textlink="">
      <xdr:nvSpPr>
        <xdr:cNvPr id="482" name="楕円 481"/>
        <xdr:cNvSpPr/>
      </xdr:nvSpPr>
      <xdr:spPr>
        <a:xfrm>
          <a:off x="10426700" y="16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31049</xdr:rowOff>
    </xdr:from>
    <xdr:ext cx="599010" cy="259045"/>
    <xdr:sp macro="" textlink="">
      <xdr:nvSpPr>
        <xdr:cNvPr id="483" name="土木費該当値テキスト"/>
        <xdr:cNvSpPr txBox="1"/>
      </xdr:nvSpPr>
      <xdr:spPr>
        <a:xfrm>
          <a:off x="10528300" y="1597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60038</xdr:rowOff>
    </xdr:from>
    <xdr:to>
      <xdr:col>50</xdr:col>
      <xdr:colOff>165100</xdr:colOff>
      <xdr:row>93</xdr:row>
      <xdr:rowOff>161638</xdr:rowOff>
    </xdr:to>
    <xdr:sp macro="" textlink="">
      <xdr:nvSpPr>
        <xdr:cNvPr id="484" name="楕円 483"/>
        <xdr:cNvSpPr/>
      </xdr:nvSpPr>
      <xdr:spPr>
        <a:xfrm>
          <a:off x="9588500" y="160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6715</xdr:rowOff>
    </xdr:from>
    <xdr:ext cx="599010" cy="259045"/>
    <xdr:sp macro="" textlink="">
      <xdr:nvSpPr>
        <xdr:cNvPr id="485" name="テキスト ボックス 484"/>
        <xdr:cNvSpPr txBox="1"/>
      </xdr:nvSpPr>
      <xdr:spPr>
        <a:xfrm>
          <a:off x="9339795" y="157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68176</xdr:rowOff>
    </xdr:from>
    <xdr:to>
      <xdr:col>46</xdr:col>
      <xdr:colOff>38100</xdr:colOff>
      <xdr:row>95</xdr:row>
      <xdr:rowOff>169776</xdr:rowOff>
    </xdr:to>
    <xdr:sp macro="" textlink="">
      <xdr:nvSpPr>
        <xdr:cNvPr id="486" name="楕円 485"/>
        <xdr:cNvSpPr/>
      </xdr:nvSpPr>
      <xdr:spPr>
        <a:xfrm>
          <a:off x="8699500" y="163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14853</xdr:rowOff>
    </xdr:from>
    <xdr:ext cx="599010" cy="259045"/>
    <xdr:sp macro="" textlink="">
      <xdr:nvSpPr>
        <xdr:cNvPr id="487" name="テキスト ボックス 486"/>
        <xdr:cNvSpPr txBox="1"/>
      </xdr:nvSpPr>
      <xdr:spPr>
        <a:xfrm>
          <a:off x="8450795" y="1613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66269</xdr:rowOff>
    </xdr:from>
    <xdr:to>
      <xdr:col>41</xdr:col>
      <xdr:colOff>101600</xdr:colOff>
      <xdr:row>95</xdr:row>
      <xdr:rowOff>167869</xdr:rowOff>
    </xdr:to>
    <xdr:sp macro="" textlink="">
      <xdr:nvSpPr>
        <xdr:cNvPr id="488" name="楕円 487"/>
        <xdr:cNvSpPr/>
      </xdr:nvSpPr>
      <xdr:spPr>
        <a:xfrm>
          <a:off x="7810500" y="16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12946</xdr:rowOff>
    </xdr:from>
    <xdr:ext cx="599010" cy="259045"/>
    <xdr:sp macro="" textlink="">
      <xdr:nvSpPr>
        <xdr:cNvPr id="489" name="テキスト ボックス 488"/>
        <xdr:cNvSpPr txBox="1"/>
      </xdr:nvSpPr>
      <xdr:spPr>
        <a:xfrm>
          <a:off x="7561795" y="1612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131113</xdr:rowOff>
    </xdr:from>
    <xdr:to>
      <xdr:col>36</xdr:col>
      <xdr:colOff>165100</xdr:colOff>
      <xdr:row>96</xdr:row>
      <xdr:rowOff>61263</xdr:rowOff>
    </xdr:to>
    <xdr:sp macro="" textlink="">
      <xdr:nvSpPr>
        <xdr:cNvPr id="490" name="楕円 489"/>
        <xdr:cNvSpPr/>
      </xdr:nvSpPr>
      <xdr:spPr>
        <a:xfrm>
          <a:off x="6921500" y="164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52390</xdr:rowOff>
    </xdr:from>
    <xdr:ext cx="534377" cy="259045"/>
    <xdr:sp macro="" textlink="">
      <xdr:nvSpPr>
        <xdr:cNvPr id="491" name="テキスト ボックス 490"/>
        <xdr:cNvSpPr txBox="1"/>
      </xdr:nvSpPr>
      <xdr:spPr>
        <a:xfrm>
          <a:off x="6705111" y="1651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59788</xdr:rowOff>
    </xdr:from>
    <xdr:to>
      <xdr:col>85</xdr:col>
      <xdr:colOff>127000</xdr:colOff>
      <xdr:row>36</xdr:row>
      <xdr:rowOff>74092</xdr:rowOff>
    </xdr:to>
    <xdr:cxnSp macro="">
      <xdr:nvCxnSpPr>
        <xdr:cNvPr id="522" name="直線コネクタ 521"/>
        <xdr:cNvCxnSpPr/>
      </xdr:nvCxnSpPr>
      <xdr:spPr>
        <a:xfrm>
          <a:off x="15481300" y="6231988"/>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59788</xdr:rowOff>
    </xdr:from>
    <xdr:to>
      <xdr:col>81</xdr:col>
      <xdr:colOff>50800</xdr:colOff>
      <xdr:row>36</xdr:row>
      <xdr:rowOff>73449</xdr:rowOff>
    </xdr:to>
    <xdr:cxnSp macro="">
      <xdr:nvCxnSpPr>
        <xdr:cNvPr id="525" name="直線コネクタ 524"/>
        <xdr:cNvCxnSpPr/>
      </xdr:nvCxnSpPr>
      <xdr:spPr>
        <a:xfrm flipV="1">
          <a:off x="14592300" y="6231988"/>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72208</xdr:rowOff>
    </xdr:from>
    <xdr:to>
      <xdr:col>76</xdr:col>
      <xdr:colOff>114300</xdr:colOff>
      <xdr:row>36</xdr:row>
      <xdr:rowOff>73449</xdr:rowOff>
    </xdr:to>
    <xdr:cxnSp macro="">
      <xdr:nvCxnSpPr>
        <xdr:cNvPr id="528" name="直線コネクタ 527"/>
        <xdr:cNvCxnSpPr/>
      </xdr:nvCxnSpPr>
      <xdr:spPr>
        <a:xfrm>
          <a:off x="13703300" y="624440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72208</xdr:rowOff>
    </xdr:from>
    <xdr:to>
      <xdr:col>71</xdr:col>
      <xdr:colOff>177800</xdr:colOff>
      <xdr:row>36</xdr:row>
      <xdr:rowOff>81157</xdr:rowOff>
    </xdr:to>
    <xdr:cxnSp macro="">
      <xdr:nvCxnSpPr>
        <xdr:cNvPr id="531" name="直線コネクタ 530"/>
        <xdr:cNvCxnSpPr/>
      </xdr:nvCxnSpPr>
      <xdr:spPr>
        <a:xfrm flipV="1">
          <a:off x="12814300" y="6244408"/>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23292</xdr:rowOff>
    </xdr:from>
    <xdr:to>
      <xdr:col>85</xdr:col>
      <xdr:colOff>177800</xdr:colOff>
      <xdr:row>36</xdr:row>
      <xdr:rowOff>124892</xdr:rowOff>
    </xdr:to>
    <xdr:sp macro="" textlink="">
      <xdr:nvSpPr>
        <xdr:cNvPr id="541" name="楕円 540"/>
        <xdr:cNvSpPr/>
      </xdr:nvSpPr>
      <xdr:spPr>
        <a:xfrm>
          <a:off x="16268700" y="61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46169</xdr:rowOff>
    </xdr:from>
    <xdr:ext cx="534377" cy="259045"/>
    <xdr:sp macro="" textlink="">
      <xdr:nvSpPr>
        <xdr:cNvPr id="542" name="消防費該当値テキスト"/>
        <xdr:cNvSpPr txBox="1"/>
      </xdr:nvSpPr>
      <xdr:spPr>
        <a:xfrm>
          <a:off x="16370300" y="60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8988</xdr:rowOff>
    </xdr:from>
    <xdr:to>
      <xdr:col>81</xdr:col>
      <xdr:colOff>101600</xdr:colOff>
      <xdr:row>36</xdr:row>
      <xdr:rowOff>110588</xdr:rowOff>
    </xdr:to>
    <xdr:sp macro="" textlink="">
      <xdr:nvSpPr>
        <xdr:cNvPr id="543" name="楕円 542"/>
        <xdr:cNvSpPr/>
      </xdr:nvSpPr>
      <xdr:spPr>
        <a:xfrm>
          <a:off x="15430500" y="61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101715</xdr:rowOff>
    </xdr:from>
    <xdr:ext cx="534377" cy="259045"/>
    <xdr:sp macro="" textlink="">
      <xdr:nvSpPr>
        <xdr:cNvPr id="544" name="テキスト ボックス 543"/>
        <xdr:cNvSpPr txBox="1"/>
      </xdr:nvSpPr>
      <xdr:spPr>
        <a:xfrm>
          <a:off x="15214111" y="627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22649</xdr:rowOff>
    </xdr:from>
    <xdr:to>
      <xdr:col>76</xdr:col>
      <xdr:colOff>165100</xdr:colOff>
      <xdr:row>36</xdr:row>
      <xdr:rowOff>124249</xdr:rowOff>
    </xdr:to>
    <xdr:sp macro="" textlink="">
      <xdr:nvSpPr>
        <xdr:cNvPr id="545" name="楕円 544"/>
        <xdr:cNvSpPr/>
      </xdr:nvSpPr>
      <xdr:spPr>
        <a:xfrm>
          <a:off x="14541500" y="61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140776</xdr:rowOff>
    </xdr:from>
    <xdr:ext cx="534377" cy="259045"/>
    <xdr:sp macro="" textlink="">
      <xdr:nvSpPr>
        <xdr:cNvPr id="546" name="テキスト ボックス 545"/>
        <xdr:cNvSpPr txBox="1"/>
      </xdr:nvSpPr>
      <xdr:spPr>
        <a:xfrm>
          <a:off x="14325111" y="59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21408</xdr:rowOff>
    </xdr:from>
    <xdr:to>
      <xdr:col>72</xdr:col>
      <xdr:colOff>38100</xdr:colOff>
      <xdr:row>36</xdr:row>
      <xdr:rowOff>123008</xdr:rowOff>
    </xdr:to>
    <xdr:sp macro="" textlink="">
      <xdr:nvSpPr>
        <xdr:cNvPr id="547" name="楕円 546"/>
        <xdr:cNvSpPr/>
      </xdr:nvSpPr>
      <xdr:spPr>
        <a:xfrm>
          <a:off x="13652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139535</xdr:rowOff>
    </xdr:from>
    <xdr:ext cx="534377" cy="259045"/>
    <xdr:sp macro="" textlink="">
      <xdr:nvSpPr>
        <xdr:cNvPr id="548" name="テキスト ボックス 547"/>
        <xdr:cNvSpPr txBox="1"/>
      </xdr:nvSpPr>
      <xdr:spPr>
        <a:xfrm>
          <a:off x="13436111" y="5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30357</xdr:rowOff>
    </xdr:from>
    <xdr:to>
      <xdr:col>67</xdr:col>
      <xdr:colOff>101600</xdr:colOff>
      <xdr:row>36</xdr:row>
      <xdr:rowOff>131957</xdr:rowOff>
    </xdr:to>
    <xdr:sp macro="" textlink="">
      <xdr:nvSpPr>
        <xdr:cNvPr id="549" name="楕円 548"/>
        <xdr:cNvSpPr/>
      </xdr:nvSpPr>
      <xdr:spPr>
        <a:xfrm>
          <a:off x="12763500" y="62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148484</xdr:rowOff>
    </xdr:from>
    <xdr:ext cx="534377" cy="259045"/>
    <xdr:sp macro="" textlink="">
      <xdr:nvSpPr>
        <xdr:cNvPr id="550" name="テキスト ボックス 549"/>
        <xdr:cNvSpPr txBox="1"/>
      </xdr:nvSpPr>
      <xdr:spPr>
        <a:xfrm>
          <a:off x="12547111" y="59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58597</xdr:rowOff>
    </xdr:from>
    <xdr:to>
      <xdr:col>85</xdr:col>
      <xdr:colOff>127000</xdr:colOff>
      <xdr:row>55</xdr:row>
      <xdr:rowOff>129020</xdr:rowOff>
    </xdr:to>
    <xdr:cxnSp macro="">
      <xdr:nvCxnSpPr>
        <xdr:cNvPr id="577" name="直線コネクタ 576"/>
        <xdr:cNvCxnSpPr/>
      </xdr:nvCxnSpPr>
      <xdr:spPr>
        <a:xfrm flipV="1">
          <a:off x="15481300" y="8973997"/>
          <a:ext cx="838200" cy="5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129020</xdr:rowOff>
    </xdr:from>
    <xdr:to>
      <xdr:col>81</xdr:col>
      <xdr:colOff>50800</xdr:colOff>
      <xdr:row>56</xdr:row>
      <xdr:rowOff>35129</xdr:rowOff>
    </xdr:to>
    <xdr:cxnSp macro="">
      <xdr:nvCxnSpPr>
        <xdr:cNvPr id="580" name="直線コネクタ 579"/>
        <xdr:cNvCxnSpPr/>
      </xdr:nvCxnSpPr>
      <xdr:spPr>
        <a:xfrm flipV="1">
          <a:off x="14592300" y="9558770"/>
          <a:ext cx="8890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35129</xdr:rowOff>
    </xdr:from>
    <xdr:to>
      <xdr:col>76</xdr:col>
      <xdr:colOff>114300</xdr:colOff>
      <xdr:row>56</xdr:row>
      <xdr:rowOff>69131</xdr:rowOff>
    </xdr:to>
    <xdr:cxnSp macro="">
      <xdr:nvCxnSpPr>
        <xdr:cNvPr id="583" name="直線コネクタ 582"/>
        <xdr:cNvCxnSpPr/>
      </xdr:nvCxnSpPr>
      <xdr:spPr>
        <a:xfrm flipV="1">
          <a:off x="13703300" y="9636329"/>
          <a:ext cx="8890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12329</xdr:rowOff>
    </xdr:from>
    <xdr:to>
      <xdr:col>71</xdr:col>
      <xdr:colOff>177800</xdr:colOff>
      <xdr:row>56</xdr:row>
      <xdr:rowOff>69131</xdr:rowOff>
    </xdr:to>
    <xdr:cxnSp macro="">
      <xdr:nvCxnSpPr>
        <xdr:cNvPr id="586" name="直線コネクタ 585"/>
        <xdr:cNvCxnSpPr/>
      </xdr:nvCxnSpPr>
      <xdr:spPr>
        <a:xfrm>
          <a:off x="12814300" y="9613529"/>
          <a:ext cx="889000" cy="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7797</xdr:rowOff>
    </xdr:from>
    <xdr:to>
      <xdr:col>85</xdr:col>
      <xdr:colOff>177800</xdr:colOff>
      <xdr:row>52</xdr:row>
      <xdr:rowOff>109397</xdr:rowOff>
    </xdr:to>
    <xdr:sp macro="" textlink="">
      <xdr:nvSpPr>
        <xdr:cNvPr id="596" name="楕円 595"/>
        <xdr:cNvSpPr/>
      </xdr:nvSpPr>
      <xdr:spPr>
        <a:xfrm>
          <a:off x="16268700" y="89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30674</xdr:rowOff>
    </xdr:from>
    <xdr:ext cx="599010" cy="259045"/>
    <xdr:sp macro="" textlink="">
      <xdr:nvSpPr>
        <xdr:cNvPr id="597" name="教育費該当値テキスト"/>
        <xdr:cNvSpPr txBox="1"/>
      </xdr:nvSpPr>
      <xdr:spPr>
        <a:xfrm>
          <a:off x="16370300" y="87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78220</xdr:rowOff>
    </xdr:from>
    <xdr:to>
      <xdr:col>81</xdr:col>
      <xdr:colOff>101600</xdr:colOff>
      <xdr:row>56</xdr:row>
      <xdr:rowOff>8370</xdr:rowOff>
    </xdr:to>
    <xdr:sp macro="" textlink="">
      <xdr:nvSpPr>
        <xdr:cNvPr id="598" name="楕円 597"/>
        <xdr:cNvSpPr/>
      </xdr:nvSpPr>
      <xdr:spPr>
        <a:xfrm>
          <a:off x="15430500" y="95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24897</xdr:rowOff>
    </xdr:from>
    <xdr:ext cx="599010" cy="259045"/>
    <xdr:sp macro="" textlink="">
      <xdr:nvSpPr>
        <xdr:cNvPr id="599" name="テキスト ボックス 598"/>
        <xdr:cNvSpPr txBox="1"/>
      </xdr:nvSpPr>
      <xdr:spPr>
        <a:xfrm>
          <a:off x="15181795" y="928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155779</xdr:rowOff>
    </xdr:from>
    <xdr:to>
      <xdr:col>76</xdr:col>
      <xdr:colOff>165100</xdr:colOff>
      <xdr:row>56</xdr:row>
      <xdr:rowOff>85929</xdr:rowOff>
    </xdr:to>
    <xdr:sp macro="" textlink="">
      <xdr:nvSpPr>
        <xdr:cNvPr id="600" name="楕円 599"/>
        <xdr:cNvSpPr/>
      </xdr:nvSpPr>
      <xdr:spPr>
        <a:xfrm>
          <a:off x="14541500" y="9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77056</xdr:rowOff>
    </xdr:from>
    <xdr:ext cx="534377" cy="259045"/>
    <xdr:sp macro="" textlink="">
      <xdr:nvSpPr>
        <xdr:cNvPr id="601" name="テキスト ボックス 600"/>
        <xdr:cNvSpPr txBox="1"/>
      </xdr:nvSpPr>
      <xdr:spPr>
        <a:xfrm>
          <a:off x="14325111" y="9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18331</xdr:rowOff>
    </xdr:from>
    <xdr:to>
      <xdr:col>72</xdr:col>
      <xdr:colOff>38100</xdr:colOff>
      <xdr:row>56</xdr:row>
      <xdr:rowOff>119931</xdr:rowOff>
    </xdr:to>
    <xdr:sp macro="" textlink="">
      <xdr:nvSpPr>
        <xdr:cNvPr id="602" name="楕円 601"/>
        <xdr:cNvSpPr/>
      </xdr:nvSpPr>
      <xdr:spPr>
        <a:xfrm>
          <a:off x="13652500" y="96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111058</xdr:rowOff>
    </xdr:from>
    <xdr:ext cx="534377" cy="259045"/>
    <xdr:sp macro="" textlink="">
      <xdr:nvSpPr>
        <xdr:cNvPr id="603" name="テキスト ボックス 602"/>
        <xdr:cNvSpPr txBox="1"/>
      </xdr:nvSpPr>
      <xdr:spPr>
        <a:xfrm>
          <a:off x="13436111" y="97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132979</xdr:rowOff>
    </xdr:from>
    <xdr:to>
      <xdr:col>67</xdr:col>
      <xdr:colOff>101600</xdr:colOff>
      <xdr:row>56</xdr:row>
      <xdr:rowOff>63129</xdr:rowOff>
    </xdr:to>
    <xdr:sp macro="" textlink="">
      <xdr:nvSpPr>
        <xdr:cNvPr id="604" name="楕円 603"/>
        <xdr:cNvSpPr/>
      </xdr:nvSpPr>
      <xdr:spPr>
        <a:xfrm>
          <a:off x="12763500" y="956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79656</xdr:rowOff>
    </xdr:from>
    <xdr:ext cx="599010" cy="259045"/>
    <xdr:sp macro="" textlink="">
      <xdr:nvSpPr>
        <xdr:cNvPr id="605" name="テキスト ボックス 604"/>
        <xdr:cNvSpPr txBox="1"/>
      </xdr:nvSpPr>
      <xdr:spPr>
        <a:xfrm>
          <a:off x="12514795" y="933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104597</xdr:rowOff>
    </xdr:from>
    <xdr:to>
      <xdr:col>85</xdr:col>
      <xdr:colOff>126364</xdr:colOff>
      <xdr:row>79</xdr:row>
      <xdr:rowOff>98879</xdr:rowOff>
    </xdr:to>
    <xdr:cxnSp macro="">
      <xdr:nvCxnSpPr>
        <xdr:cNvPr id="631" name="直線コネクタ 630"/>
        <xdr:cNvCxnSpPr/>
      </xdr:nvCxnSpPr>
      <xdr:spPr>
        <a:xfrm flipV="1">
          <a:off x="16317595" y="13134797"/>
          <a:ext cx="1269" cy="50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108945</xdr:rowOff>
    </xdr:from>
    <xdr:ext cx="249299" cy="259045"/>
    <xdr:sp macro="" textlink="">
      <xdr:nvSpPr>
        <xdr:cNvPr id="632" name="災害復旧費最小値テキスト"/>
        <xdr:cNvSpPr txBox="1"/>
      </xdr:nvSpPr>
      <xdr:spPr>
        <a:xfrm>
          <a:off x="16370300" y="13653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51274</xdr:rowOff>
    </xdr:from>
    <xdr:ext cx="599010" cy="259045"/>
    <xdr:sp macro="" textlink="">
      <xdr:nvSpPr>
        <xdr:cNvPr id="634" name="災害復旧費最大値テキスト"/>
        <xdr:cNvSpPr txBox="1"/>
      </xdr:nvSpPr>
      <xdr:spPr>
        <a:xfrm>
          <a:off x="16370300" y="1291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104597</xdr:rowOff>
    </xdr:from>
    <xdr:to>
      <xdr:col>86</xdr:col>
      <xdr:colOff>25400</xdr:colOff>
      <xdr:row>76</xdr:row>
      <xdr:rowOff>104597</xdr:rowOff>
    </xdr:to>
    <xdr:cxnSp macro="">
      <xdr:nvCxnSpPr>
        <xdr:cNvPr id="635" name="直線コネクタ 634"/>
        <xdr:cNvCxnSpPr/>
      </xdr:nvCxnSpPr>
      <xdr:spPr>
        <a:xfrm>
          <a:off x="16230600" y="1313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114181</xdr:rowOff>
    </xdr:from>
    <xdr:to>
      <xdr:col>85</xdr:col>
      <xdr:colOff>127000</xdr:colOff>
      <xdr:row>79</xdr:row>
      <xdr:rowOff>87171</xdr:rowOff>
    </xdr:to>
    <xdr:cxnSp macro="">
      <xdr:nvCxnSpPr>
        <xdr:cNvPr id="636" name="直線コネクタ 635"/>
        <xdr:cNvCxnSpPr/>
      </xdr:nvCxnSpPr>
      <xdr:spPr>
        <a:xfrm>
          <a:off x="15481300" y="12972931"/>
          <a:ext cx="838200" cy="65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26395</xdr:rowOff>
    </xdr:from>
    <xdr:ext cx="534377" cy="259045"/>
    <xdr:sp macro="" textlink="">
      <xdr:nvSpPr>
        <xdr:cNvPr id="637" name="災害復旧費平均値テキスト"/>
        <xdr:cNvSpPr txBox="1"/>
      </xdr:nvSpPr>
      <xdr:spPr>
        <a:xfrm>
          <a:off x="16370300" y="1339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3518</xdr:rowOff>
    </xdr:from>
    <xdr:to>
      <xdr:col>85</xdr:col>
      <xdr:colOff>177800</xdr:colOff>
      <xdr:row>79</xdr:row>
      <xdr:rowOff>105118</xdr:rowOff>
    </xdr:to>
    <xdr:sp macro="" textlink="">
      <xdr:nvSpPr>
        <xdr:cNvPr id="638" name="フローチャート: 判断 637"/>
        <xdr:cNvSpPr/>
      </xdr:nvSpPr>
      <xdr:spPr>
        <a:xfrm>
          <a:off x="16268700" y="1354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48567</xdr:rowOff>
    </xdr:from>
    <xdr:to>
      <xdr:col>81</xdr:col>
      <xdr:colOff>50800</xdr:colOff>
      <xdr:row>75</xdr:row>
      <xdr:rowOff>114181</xdr:rowOff>
    </xdr:to>
    <xdr:cxnSp macro="">
      <xdr:nvCxnSpPr>
        <xdr:cNvPr id="639" name="直線コネクタ 638"/>
        <xdr:cNvCxnSpPr/>
      </xdr:nvCxnSpPr>
      <xdr:spPr>
        <a:xfrm>
          <a:off x="14592300" y="12221517"/>
          <a:ext cx="889000" cy="7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159429</xdr:rowOff>
    </xdr:from>
    <xdr:to>
      <xdr:col>81</xdr:col>
      <xdr:colOff>101600</xdr:colOff>
      <xdr:row>79</xdr:row>
      <xdr:rowOff>89579</xdr:rowOff>
    </xdr:to>
    <xdr:sp macro="" textlink="">
      <xdr:nvSpPr>
        <xdr:cNvPr id="640" name="フローチャート: 判断 639"/>
        <xdr:cNvSpPr/>
      </xdr:nvSpPr>
      <xdr:spPr>
        <a:xfrm>
          <a:off x="15430500" y="1353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80706</xdr:rowOff>
    </xdr:from>
    <xdr:ext cx="534377" cy="259045"/>
    <xdr:sp macro="" textlink="">
      <xdr:nvSpPr>
        <xdr:cNvPr id="641" name="テキスト ボックス 640"/>
        <xdr:cNvSpPr txBox="1"/>
      </xdr:nvSpPr>
      <xdr:spPr>
        <a:xfrm>
          <a:off x="15214111" y="136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48567</xdr:rowOff>
    </xdr:from>
    <xdr:to>
      <xdr:col>76</xdr:col>
      <xdr:colOff>114300</xdr:colOff>
      <xdr:row>77</xdr:row>
      <xdr:rowOff>61996</xdr:rowOff>
    </xdr:to>
    <xdr:cxnSp macro="">
      <xdr:nvCxnSpPr>
        <xdr:cNvPr id="642" name="直線コネクタ 641"/>
        <xdr:cNvCxnSpPr/>
      </xdr:nvCxnSpPr>
      <xdr:spPr>
        <a:xfrm flipV="1">
          <a:off x="13703300" y="12221517"/>
          <a:ext cx="889000" cy="10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165671</xdr:rowOff>
    </xdr:from>
    <xdr:to>
      <xdr:col>76</xdr:col>
      <xdr:colOff>165100</xdr:colOff>
      <xdr:row>79</xdr:row>
      <xdr:rowOff>95821</xdr:rowOff>
    </xdr:to>
    <xdr:sp macro="" textlink="">
      <xdr:nvSpPr>
        <xdr:cNvPr id="643" name="フローチャート: 判断 642"/>
        <xdr:cNvSpPr/>
      </xdr:nvSpPr>
      <xdr:spPr>
        <a:xfrm>
          <a:off x="145415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86948</xdr:rowOff>
    </xdr:from>
    <xdr:ext cx="534377" cy="259045"/>
    <xdr:sp macro="" textlink="">
      <xdr:nvSpPr>
        <xdr:cNvPr id="644" name="テキスト ボックス 643"/>
        <xdr:cNvSpPr txBox="1"/>
      </xdr:nvSpPr>
      <xdr:spPr>
        <a:xfrm>
          <a:off x="14325111" y="136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61996</xdr:rowOff>
    </xdr:from>
    <xdr:to>
      <xdr:col>71</xdr:col>
      <xdr:colOff>177800</xdr:colOff>
      <xdr:row>79</xdr:row>
      <xdr:rowOff>98879</xdr:rowOff>
    </xdr:to>
    <xdr:cxnSp macro="">
      <xdr:nvCxnSpPr>
        <xdr:cNvPr id="645" name="直線コネクタ 644"/>
        <xdr:cNvCxnSpPr/>
      </xdr:nvCxnSpPr>
      <xdr:spPr>
        <a:xfrm flipV="1">
          <a:off x="12814300" y="13263646"/>
          <a:ext cx="889000" cy="3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167577</xdr:rowOff>
    </xdr:from>
    <xdr:to>
      <xdr:col>72</xdr:col>
      <xdr:colOff>38100</xdr:colOff>
      <xdr:row>79</xdr:row>
      <xdr:rowOff>97727</xdr:rowOff>
    </xdr:to>
    <xdr:sp macro="" textlink="">
      <xdr:nvSpPr>
        <xdr:cNvPr id="646" name="フローチャート: 判断 645"/>
        <xdr:cNvSpPr/>
      </xdr:nvSpPr>
      <xdr:spPr>
        <a:xfrm>
          <a:off x="13652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88854</xdr:rowOff>
    </xdr:from>
    <xdr:ext cx="534377" cy="259045"/>
    <xdr:sp macro="" textlink="">
      <xdr:nvSpPr>
        <xdr:cNvPr id="647" name="テキスト ボックス 646"/>
        <xdr:cNvSpPr txBox="1"/>
      </xdr:nvSpPr>
      <xdr:spPr>
        <a:xfrm>
          <a:off x="13436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168032</xdr:rowOff>
    </xdr:from>
    <xdr:to>
      <xdr:col>67</xdr:col>
      <xdr:colOff>101600</xdr:colOff>
      <xdr:row>79</xdr:row>
      <xdr:rowOff>98182</xdr:rowOff>
    </xdr:to>
    <xdr:sp macro="" textlink="">
      <xdr:nvSpPr>
        <xdr:cNvPr id="648" name="フローチャート: 判断 647"/>
        <xdr:cNvSpPr/>
      </xdr:nvSpPr>
      <xdr:spPr>
        <a:xfrm>
          <a:off x="12763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114709</xdr:rowOff>
    </xdr:from>
    <xdr:ext cx="534377" cy="259045"/>
    <xdr:sp macro="" textlink="">
      <xdr:nvSpPr>
        <xdr:cNvPr id="649" name="テキスト ボックス 648"/>
        <xdr:cNvSpPr txBox="1"/>
      </xdr:nvSpPr>
      <xdr:spPr>
        <a:xfrm>
          <a:off x="12547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36371</xdr:rowOff>
    </xdr:from>
    <xdr:to>
      <xdr:col>85</xdr:col>
      <xdr:colOff>177800</xdr:colOff>
      <xdr:row>79</xdr:row>
      <xdr:rowOff>137971</xdr:rowOff>
    </xdr:to>
    <xdr:sp macro="" textlink="">
      <xdr:nvSpPr>
        <xdr:cNvPr id="655" name="楕円 654"/>
        <xdr:cNvSpPr/>
      </xdr:nvSpPr>
      <xdr:spPr>
        <a:xfrm>
          <a:off x="16268700" y="135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153395</xdr:rowOff>
    </xdr:from>
    <xdr:ext cx="469744" cy="259045"/>
    <xdr:sp macro="" textlink="">
      <xdr:nvSpPr>
        <xdr:cNvPr id="656" name="災害復旧費該当値テキスト"/>
        <xdr:cNvSpPr txBox="1"/>
      </xdr:nvSpPr>
      <xdr:spPr>
        <a:xfrm>
          <a:off x="16370300" y="135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63381</xdr:rowOff>
    </xdr:from>
    <xdr:to>
      <xdr:col>81</xdr:col>
      <xdr:colOff>101600</xdr:colOff>
      <xdr:row>75</xdr:row>
      <xdr:rowOff>164982</xdr:rowOff>
    </xdr:to>
    <xdr:sp macro="" textlink="">
      <xdr:nvSpPr>
        <xdr:cNvPr id="657" name="楕円 656"/>
        <xdr:cNvSpPr/>
      </xdr:nvSpPr>
      <xdr:spPr>
        <a:xfrm>
          <a:off x="15430500" y="12922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10058</xdr:rowOff>
    </xdr:from>
    <xdr:ext cx="599010" cy="259045"/>
    <xdr:sp macro="" textlink="">
      <xdr:nvSpPr>
        <xdr:cNvPr id="658" name="テキスト ボックス 657"/>
        <xdr:cNvSpPr txBox="1"/>
      </xdr:nvSpPr>
      <xdr:spPr>
        <a:xfrm>
          <a:off x="15181795" y="126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169217</xdr:rowOff>
    </xdr:from>
    <xdr:to>
      <xdr:col>76</xdr:col>
      <xdr:colOff>165100</xdr:colOff>
      <xdr:row>71</xdr:row>
      <xdr:rowOff>99367</xdr:rowOff>
    </xdr:to>
    <xdr:sp macro="" textlink="">
      <xdr:nvSpPr>
        <xdr:cNvPr id="659" name="楕円 658"/>
        <xdr:cNvSpPr/>
      </xdr:nvSpPr>
      <xdr:spPr>
        <a:xfrm>
          <a:off x="14541500" y="121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115894</xdr:rowOff>
    </xdr:from>
    <xdr:ext cx="599010" cy="259045"/>
    <xdr:sp macro="" textlink="">
      <xdr:nvSpPr>
        <xdr:cNvPr id="660" name="テキスト ボックス 659"/>
        <xdr:cNvSpPr txBox="1"/>
      </xdr:nvSpPr>
      <xdr:spPr>
        <a:xfrm>
          <a:off x="14292795" y="119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11196</xdr:rowOff>
    </xdr:from>
    <xdr:to>
      <xdr:col>72</xdr:col>
      <xdr:colOff>38100</xdr:colOff>
      <xdr:row>77</xdr:row>
      <xdr:rowOff>112796</xdr:rowOff>
    </xdr:to>
    <xdr:sp macro="" textlink="">
      <xdr:nvSpPr>
        <xdr:cNvPr id="661" name="楕円 660"/>
        <xdr:cNvSpPr/>
      </xdr:nvSpPr>
      <xdr:spPr>
        <a:xfrm>
          <a:off x="13652500" y="132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129323</xdr:rowOff>
    </xdr:from>
    <xdr:ext cx="599010" cy="259045"/>
    <xdr:sp macro="" textlink="">
      <xdr:nvSpPr>
        <xdr:cNvPr id="662" name="テキスト ボックス 661"/>
        <xdr:cNvSpPr txBox="1"/>
      </xdr:nvSpPr>
      <xdr:spPr>
        <a:xfrm>
          <a:off x="13403795" y="1298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6" name="直線コネクタ 685"/>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7"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8" name="直線コネクタ 687"/>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9"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90" name="直線コネクタ 689"/>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166140</xdr:rowOff>
    </xdr:from>
    <xdr:to>
      <xdr:col>85</xdr:col>
      <xdr:colOff>127000</xdr:colOff>
      <xdr:row>95</xdr:row>
      <xdr:rowOff>24485</xdr:rowOff>
    </xdr:to>
    <xdr:cxnSp macro="">
      <xdr:nvCxnSpPr>
        <xdr:cNvPr id="691" name="直線コネクタ 690"/>
        <xdr:cNvCxnSpPr/>
      </xdr:nvCxnSpPr>
      <xdr:spPr>
        <a:xfrm flipV="1">
          <a:off x="15481300" y="16282440"/>
          <a:ext cx="8382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92"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93" name="フローチャート: 判断 692"/>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24485</xdr:rowOff>
    </xdr:from>
    <xdr:to>
      <xdr:col>81</xdr:col>
      <xdr:colOff>50800</xdr:colOff>
      <xdr:row>95</xdr:row>
      <xdr:rowOff>28001</xdr:rowOff>
    </xdr:to>
    <xdr:cxnSp macro="">
      <xdr:nvCxnSpPr>
        <xdr:cNvPr id="694" name="直線コネクタ 693"/>
        <xdr:cNvCxnSpPr/>
      </xdr:nvCxnSpPr>
      <xdr:spPr>
        <a:xfrm flipV="1">
          <a:off x="14592300" y="1631223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5" name="フローチャート: 判断 694"/>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6" name="テキスト ボックス 695"/>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28001</xdr:rowOff>
    </xdr:from>
    <xdr:to>
      <xdr:col>76</xdr:col>
      <xdr:colOff>114300</xdr:colOff>
      <xdr:row>95</xdr:row>
      <xdr:rowOff>58094</xdr:rowOff>
    </xdr:to>
    <xdr:cxnSp macro="">
      <xdr:nvCxnSpPr>
        <xdr:cNvPr id="697" name="直線コネクタ 696"/>
        <xdr:cNvCxnSpPr/>
      </xdr:nvCxnSpPr>
      <xdr:spPr>
        <a:xfrm flipV="1">
          <a:off x="13703300" y="16315751"/>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8" name="フローチャート: 判断 697"/>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9" name="テキスト ボックス 698"/>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58094</xdr:rowOff>
    </xdr:from>
    <xdr:to>
      <xdr:col>71</xdr:col>
      <xdr:colOff>177800</xdr:colOff>
      <xdr:row>95</xdr:row>
      <xdr:rowOff>66855</xdr:rowOff>
    </xdr:to>
    <xdr:cxnSp macro="">
      <xdr:nvCxnSpPr>
        <xdr:cNvPr id="700" name="直線コネクタ 699"/>
        <xdr:cNvCxnSpPr/>
      </xdr:nvCxnSpPr>
      <xdr:spPr>
        <a:xfrm flipV="1">
          <a:off x="12814300" y="16345844"/>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701" name="フローチャート: 判断 700"/>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702" name="テキスト ボックス 701"/>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703" name="フローチャート: 判断 702"/>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4" name="テキスト ボックス 703"/>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115340</xdr:rowOff>
    </xdr:from>
    <xdr:to>
      <xdr:col>85</xdr:col>
      <xdr:colOff>177800</xdr:colOff>
      <xdr:row>95</xdr:row>
      <xdr:rowOff>45490</xdr:rowOff>
    </xdr:to>
    <xdr:sp macro="" textlink="">
      <xdr:nvSpPr>
        <xdr:cNvPr id="710" name="楕円 709"/>
        <xdr:cNvSpPr/>
      </xdr:nvSpPr>
      <xdr:spPr>
        <a:xfrm>
          <a:off x="16268700" y="162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138217</xdr:rowOff>
    </xdr:from>
    <xdr:ext cx="599010" cy="259045"/>
    <xdr:sp macro="" textlink="">
      <xdr:nvSpPr>
        <xdr:cNvPr id="711" name="公債費該当値テキスト"/>
        <xdr:cNvSpPr txBox="1"/>
      </xdr:nvSpPr>
      <xdr:spPr>
        <a:xfrm>
          <a:off x="16370300" y="1608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145135</xdr:rowOff>
    </xdr:from>
    <xdr:to>
      <xdr:col>81</xdr:col>
      <xdr:colOff>101600</xdr:colOff>
      <xdr:row>95</xdr:row>
      <xdr:rowOff>75285</xdr:rowOff>
    </xdr:to>
    <xdr:sp macro="" textlink="">
      <xdr:nvSpPr>
        <xdr:cNvPr id="712" name="楕円 711"/>
        <xdr:cNvSpPr/>
      </xdr:nvSpPr>
      <xdr:spPr>
        <a:xfrm>
          <a:off x="15430500" y="162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91812</xdr:rowOff>
    </xdr:from>
    <xdr:ext cx="599010" cy="259045"/>
    <xdr:sp macro="" textlink="">
      <xdr:nvSpPr>
        <xdr:cNvPr id="713" name="テキスト ボックス 712"/>
        <xdr:cNvSpPr txBox="1"/>
      </xdr:nvSpPr>
      <xdr:spPr>
        <a:xfrm>
          <a:off x="15181795" y="1603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148651</xdr:rowOff>
    </xdr:from>
    <xdr:to>
      <xdr:col>76</xdr:col>
      <xdr:colOff>165100</xdr:colOff>
      <xdr:row>95</xdr:row>
      <xdr:rowOff>78801</xdr:rowOff>
    </xdr:to>
    <xdr:sp macro="" textlink="">
      <xdr:nvSpPr>
        <xdr:cNvPr id="714" name="楕円 713"/>
        <xdr:cNvSpPr/>
      </xdr:nvSpPr>
      <xdr:spPr>
        <a:xfrm>
          <a:off x="14541500" y="162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95328</xdr:rowOff>
    </xdr:from>
    <xdr:ext cx="599010" cy="259045"/>
    <xdr:sp macro="" textlink="">
      <xdr:nvSpPr>
        <xdr:cNvPr id="715" name="テキスト ボックス 714"/>
        <xdr:cNvSpPr txBox="1"/>
      </xdr:nvSpPr>
      <xdr:spPr>
        <a:xfrm>
          <a:off x="14292795" y="1604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7294</xdr:rowOff>
    </xdr:from>
    <xdr:to>
      <xdr:col>72</xdr:col>
      <xdr:colOff>38100</xdr:colOff>
      <xdr:row>95</xdr:row>
      <xdr:rowOff>108894</xdr:rowOff>
    </xdr:to>
    <xdr:sp macro="" textlink="">
      <xdr:nvSpPr>
        <xdr:cNvPr id="716" name="楕円 715"/>
        <xdr:cNvSpPr/>
      </xdr:nvSpPr>
      <xdr:spPr>
        <a:xfrm>
          <a:off x="13652500" y="162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125421</xdr:rowOff>
    </xdr:from>
    <xdr:ext cx="599010" cy="259045"/>
    <xdr:sp macro="" textlink="">
      <xdr:nvSpPr>
        <xdr:cNvPr id="717" name="テキスト ボックス 716"/>
        <xdr:cNvSpPr txBox="1"/>
      </xdr:nvSpPr>
      <xdr:spPr>
        <a:xfrm>
          <a:off x="13403795" y="160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16055</xdr:rowOff>
    </xdr:from>
    <xdr:to>
      <xdr:col>67</xdr:col>
      <xdr:colOff>101600</xdr:colOff>
      <xdr:row>95</xdr:row>
      <xdr:rowOff>117655</xdr:rowOff>
    </xdr:to>
    <xdr:sp macro="" textlink="">
      <xdr:nvSpPr>
        <xdr:cNvPr id="718" name="楕円 717"/>
        <xdr:cNvSpPr/>
      </xdr:nvSpPr>
      <xdr:spPr>
        <a:xfrm>
          <a:off x="12763500" y="163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134182</xdr:rowOff>
    </xdr:from>
    <xdr:ext cx="599010" cy="259045"/>
    <xdr:sp macro="" textlink="">
      <xdr:nvSpPr>
        <xdr:cNvPr id="719" name="テキスト ボックス 718"/>
        <xdr:cNvSpPr txBox="1"/>
      </xdr:nvSpPr>
      <xdr:spPr>
        <a:xfrm>
          <a:off x="12514795" y="1607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43" name="直線コネクタ 742"/>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4"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6"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7" name="直線コネクタ 746"/>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9"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50" name="フローチャート: 判断 749"/>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52" name="フローチャート: 判断 751"/>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53" name="テキスト ボックス 752"/>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5" name="フローチャート: 判断 754"/>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6" name="テキスト ボックス 755"/>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8" name="フローチャート: 判断 757"/>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9" name="テキスト ボックス 758"/>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0" name="フローチャート: 判断 759"/>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61" name="テキスト ボックス 760"/>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8"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・前年度に比べ、住民一人当たり</a:t>
          </a:r>
          <a:r>
            <a:rPr kumimoji="1" lang="en-US" altLang="ja-JP" sz="1300">
              <a:latin typeface="ＭＳ ゴシック" panose="020B0609070205080204" pitchFamily="49" charset="-128"/>
              <a:ea typeface="ＭＳ ゴシック" panose="020B0609070205080204" pitchFamily="49" charset="-128"/>
            </a:rPr>
            <a:t>117,135</a:t>
          </a:r>
          <a:r>
            <a:rPr kumimoji="1" lang="ja-JP" altLang="en-US" sz="1300">
              <a:latin typeface="ＭＳ ゴシック" panose="020B0609070205080204" pitchFamily="49" charset="-128"/>
              <a:ea typeface="ＭＳ ゴシック" panose="020B0609070205080204" pitchFamily="49" charset="-128"/>
            </a:rPr>
            <a:t>円の減少となりました。主な要因は、民生費で、特別定額給付金の終了などにより、住民一人当たり</a:t>
          </a:r>
          <a:r>
            <a:rPr kumimoji="1" lang="en-US" altLang="ja-JP" sz="1300">
              <a:latin typeface="ＭＳ ゴシック" panose="020B0609070205080204" pitchFamily="49" charset="-128"/>
              <a:ea typeface="ＭＳ ゴシック" panose="020B0609070205080204" pitchFamily="49" charset="-128"/>
            </a:rPr>
            <a:t>79,287</a:t>
          </a:r>
          <a:r>
            <a:rPr kumimoji="1" lang="ja-JP" altLang="en-US" sz="1300">
              <a:latin typeface="ＭＳ ゴシック" panose="020B0609070205080204" pitchFamily="49" charset="-128"/>
              <a:ea typeface="ＭＳ ゴシック" panose="020B0609070205080204" pitchFamily="49" charset="-128"/>
            </a:rPr>
            <a:t>円の減少となっています。また、教育費では、災害復興事業である早来小中学校整備事業が開始されたため、住民一人当たり</a:t>
          </a:r>
          <a:r>
            <a:rPr kumimoji="1" lang="en-US" altLang="ja-JP" sz="1300">
              <a:latin typeface="ＭＳ ゴシック" panose="020B0609070205080204" pitchFamily="49" charset="-128"/>
              <a:ea typeface="ＭＳ ゴシック" panose="020B0609070205080204" pitchFamily="49" charset="-128"/>
            </a:rPr>
            <a:t>127,903</a:t>
          </a:r>
          <a:r>
            <a:rPr kumimoji="1" lang="ja-JP" altLang="en-US" sz="1300">
              <a:latin typeface="ＭＳ ゴシック" panose="020B0609070205080204" pitchFamily="49" charset="-128"/>
              <a:ea typeface="ＭＳ ゴシック" panose="020B0609070205080204" pitchFamily="49" charset="-128"/>
            </a:rPr>
            <a:t>円の増、災害復旧費では、胆振東部地震に伴う繰越事業の終了などにより、住民一人当たり</a:t>
          </a:r>
          <a:r>
            <a:rPr kumimoji="1" lang="en-US" altLang="ja-JP" sz="1300">
              <a:latin typeface="ＭＳ ゴシック" panose="020B0609070205080204" pitchFamily="49" charset="-128"/>
              <a:ea typeface="ＭＳ ゴシック" panose="020B0609070205080204" pitchFamily="49" charset="-128"/>
            </a:rPr>
            <a:t>201,729</a:t>
          </a:r>
          <a:r>
            <a:rPr kumimoji="1" lang="ja-JP" altLang="en-US" sz="1300">
              <a:latin typeface="ＭＳ ゴシック" panose="020B0609070205080204" pitchFamily="49" charset="-128"/>
              <a:ea typeface="ＭＳ ゴシック" panose="020B0609070205080204" pitchFamily="49" charset="-128"/>
            </a:rPr>
            <a:t>円の減少となっています。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ついては、町税及び普通交付税の増により、財政調整金の残高が増加しました。そのため、単年度収支においてもプラスとなりました。今後も、「財政計画」に基づき計画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も、一般会計ほか３つの公営事業会計と水道事業特別会計ほか１つの公営企業会計については、資金不足が生じていないことから連結実質赤字比率は黒字になっています。今後、一般会計においては、町税及び普通交付税など自主財源の確保が課題となり、財政調整基金をはじめとする各種基金の運用による財政運営が求められることから、収支のバランスを考慮した堅実な予算執行に努めます。また、各特別会計についても、今後、健全な財政運営をしていくために、長期的に経営改善に向けた取り組みを行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998;&#26512;&#20877;&#20837;&#21147;)&#12304;&#36001;&#25919;&#29366;&#27841;&#36039;&#26009;&#38598;&#12305;_015857_&#23433;&#2417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87.8</v>
          </cell>
          <cell r="CF51">
            <v>77.7</v>
          </cell>
          <cell r="CN51">
            <v>54.3</v>
          </cell>
          <cell r="CV51">
            <v>33.299999999999997</v>
          </cell>
        </row>
        <row r="53">
          <cell r="BX53">
            <v>68.5</v>
          </cell>
          <cell r="CF53">
            <v>70.5</v>
          </cell>
          <cell r="CN53">
            <v>72.400000000000006</v>
          </cell>
          <cell r="CV53">
            <v>74.099999999999994</v>
          </cell>
        </row>
        <row r="55">
          <cell r="AN55" t="str">
            <v>類似団体内平均値</v>
          </cell>
          <cell r="BX55">
            <v>0</v>
          </cell>
          <cell r="CF55">
            <v>0</v>
          </cell>
          <cell r="CN55">
            <v>0</v>
          </cell>
          <cell r="CV55">
            <v>0</v>
          </cell>
        </row>
        <row r="57">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cell r="BP73">
            <v>79.5</v>
          </cell>
          <cell r="BX73">
            <v>87.8</v>
          </cell>
          <cell r="CF73">
            <v>77.7</v>
          </cell>
          <cell r="CN73">
            <v>54.3</v>
          </cell>
          <cell r="CV73">
            <v>33.299999999999997</v>
          </cell>
        </row>
        <row r="75">
          <cell r="BP75">
            <v>11.3</v>
          </cell>
          <cell r="BX75">
            <v>11.2</v>
          </cell>
          <cell r="CF75">
            <v>11.3</v>
          </cell>
          <cell r="CN75">
            <v>10.5</v>
          </cell>
          <cell r="CV75">
            <v>10.1</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9530434</v>
      </c>
      <c r="BO4" s="374"/>
      <c r="BP4" s="374"/>
      <c r="BQ4" s="374"/>
      <c r="BR4" s="374"/>
      <c r="BS4" s="374"/>
      <c r="BT4" s="374"/>
      <c r="BU4" s="375"/>
      <c r="BV4" s="373">
        <v>10633408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2.7</v>
      </c>
      <c r="CU4" s="380"/>
      <c r="CV4" s="380"/>
      <c r="CW4" s="380"/>
      <c r="CX4" s="380"/>
      <c r="CY4" s="380"/>
      <c r="CZ4" s="380"/>
      <c r="DA4" s="381"/>
      <c r="DB4" s="379">
        <v>2.8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9393412</v>
      </c>
      <c r="BO5" s="411"/>
      <c r="BP5" s="411"/>
      <c r="BQ5" s="411"/>
      <c r="BR5" s="411"/>
      <c r="BS5" s="411"/>
      <c r="BT5" s="411"/>
      <c r="BU5" s="412"/>
      <c r="BV5" s="410">
        <v>10498167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86.9</v>
      </c>
      <c r="CU5" s="408"/>
      <c r="CV5" s="408"/>
      <c r="CW5" s="408"/>
      <c r="CX5" s="408"/>
      <c r="CY5" s="408"/>
      <c r="CZ5" s="408"/>
      <c r="DA5" s="409"/>
      <c r="DB5" s="407">
        <v>90.3</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137022</v>
      </c>
      <c r="BO6" s="411"/>
      <c r="BP6" s="411"/>
      <c r="BQ6" s="411"/>
      <c r="BR6" s="411"/>
      <c r="BS6" s="411"/>
      <c r="BT6" s="411"/>
      <c r="BU6" s="412"/>
      <c r="BV6" s="410">
        <v>135241</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91.3</v>
      </c>
      <c r="CU6" s="448"/>
      <c r="CV6" s="448"/>
      <c r="CW6" s="448"/>
      <c r="CX6" s="448"/>
      <c r="CY6" s="448"/>
      <c r="CZ6" s="448"/>
      <c r="DA6" s="449"/>
      <c r="DB6" s="447">
        <v>93.6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7419</v>
      </c>
      <c r="BO7" s="411"/>
      <c r="BP7" s="411"/>
      <c r="BQ7" s="411"/>
      <c r="BR7" s="411"/>
      <c r="BS7" s="411"/>
      <c r="BT7" s="411"/>
      <c r="BU7" s="412"/>
      <c r="BV7" s="410">
        <v>2353</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4813636</v>
      </c>
      <c r="CU7" s="411"/>
      <c r="CV7" s="411"/>
      <c r="CW7" s="411"/>
      <c r="CX7" s="411"/>
      <c r="CY7" s="411"/>
      <c r="CZ7" s="411"/>
      <c r="DA7" s="412"/>
      <c r="DB7" s="410">
        <v>4687802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129603</v>
      </c>
      <c r="BO8" s="411"/>
      <c r="BP8" s="411"/>
      <c r="BQ8" s="411"/>
      <c r="BR8" s="411"/>
      <c r="BS8" s="411"/>
      <c r="BT8" s="411"/>
      <c r="BU8" s="412"/>
      <c r="BV8" s="410">
        <v>132888</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0.46</v>
      </c>
      <c r="CU8" s="451"/>
      <c r="CV8" s="451"/>
      <c r="CW8" s="451"/>
      <c r="CX8" s="451"/>
      <c r="CY8" s="451"/>
      <c r="CZ8" s="451"/>
      <c r="DA8" s="452"/>
      <c r="DB8" s="450">
        <v>0.46</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7340</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-3285</v>
      </c>
      <c r="BO9" s="411"/>
      <c r="BP9" s="411"/>
      <c r="BQ9" s="411"/>
      <c r="BR9" s="411"/>
      <c r="BS9" s="411"/>
      <c r="BT9" s="411"/>
      <c r="BU9" s="412"/>
      <c r="BV9" s="410">
        <v>-394618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15.9</v>
      </c>
      <c r="CU9" s="408"/>
      <c r="CV9" s="408"/>
      <c r="CW9" s="408"/>
      <c r="CX9" s="408"/>
      <c r="CY9" s="408"/>
      <c r="CZ9" s="408"/>
      <c r="DA9" s="409"/>
      <c r="DB9" s="407">
        <v>17.399999999999999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8148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177317</v>
      </c>
      <c r="BO10" s="411"/>
      <c r="BP10" s="411"/>
      <c r="BQ10" s="411"/>
      <c r="BR10" s="411"/>
      <c r="BS10" s="411"/>
      <c r="BT10" s="411"/>
      <c r="BU10" s="412"/>
      <c r="BV10" s="410">
        <v>60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7394</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4015</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7317</v>
      </c>
      <c r="S13" s="495"/>
      <c r="T13" s="495"/>
      <c r="U13" s="495"/>
      <c r="V13" s="496"/>
      <c r="W13" s="426" t="s">
        <v>140</v>
      </c>
      <c r="X13" s="427"/>
      <c r="Y13" s="427"/>
      <c r="Z13" s="427"/>
      <c r="AA13" s="427"/>
      <c r="AB13" s="417"/>
      <c r="AC13" s="461">
        <v>952</v>
      </c>
      <c r="AD13" s="462"/>
      <c r="AE13" s="462"/>
      <c r="AF13" s="462"/>
      <c r="AG13" s="504"/>
      <c r="AH13" s="461">
        <v>999</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174032</v>
      </c>
      <c r="BO13" s="411"/>
      <c r="BP13" s="411"/>
      <c r="BQ13" s="411"/>
      <c r="BR13" s="411"/>
      <c r="BS13" s="411"/>
      <c r="BT13" s="411"/>
      <c r="BU13" s="412"/>
      <c r="BV13" s="410">
        <v>-398573</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10.1</v>
      </c>
      <c r="CU13" s="408"/>
      <c r="CV13" s="408"/>
      <c r="CW13" s="408"/>
      <c r="CX13" s="408"/>
      <c r="CY13" s="408"/>
      <c r="CZ13" s="408"/>
      <c r="DA13" s="409"/>
      <c r="DB13" s="407">
        <v>10.5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7566</v>
      </c>
      <c r="S14" s="495"/>
      <c r="T14" s="495"/>
      <c r="U14" s="495"/>
      <c r="V14" s="496"/>
      <c r="W14" s="400"/>
      <c r="X14" s="401"/>
      <c r="Y14" s="401"/>
      <c r="Z14" s="401"/>
      <c r="AA14" s="401"/>
      <c r="AB14" s="390"/>
      <c r="AC14" s="497">
        <v>25.2</v>
      </c>
      <c r="AD14" s="498"/>
      <c r="AE14" s="498"/>
      <c r="AF14" s="498"/>
      <c r="AG14" s="499"/>
      <c r="AH14" s="497">
        <v>25.1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33.299999999999997</v>
      </c>
      <c r="CU14" s="509"/>
      <c r="CV14" s="509"/>
      <c r="CW14" s="509"/>
      <c r="CX14" s="509"/>
      <c r="CY14" s="509"/>
      <c r="CZ14" s="509"/>
      <c r="DA14" s="510"/>
      <c r="DB14" s="508">
        <v>54.3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139</v>
      </c>
      <c r="N15" s="502"/>
      <c r="O15" s="502"/>
      <c r="P15" s="502"/>
      <c r="Q15" s="503"/>
      <c r="R15" s="494">
        <v>7485</v>
      </c>
      <c r="S15" s="495"/>
      <c r="T15" s="495"/>
      <c r="U15" s="495"/>
      <c r="V15" s="496"/>
      <c r="W15" s="426" t="s">
        <v>147</v>
      </c>
      <c r="X15" s="427"/>
      <c r="Y15" s="427"/>
      <c r="Z15" s="427"/>
      <c r="AA15" s="427"/>
      <c r="AB15" s="417"/>
      <c r="AC15" s="461">
        <v>675</v>
      </c>
      <c r="AD15" s="462"/>
      <c r="AE15" s="462"/>
      <c r="AF15" s="462"/>
      <c r="AG15" s="504"/>
      <c r="AH15" s="461">
        <v>664</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1776320</v>
      </c>
      <c r="BO15" s="374"/>
      <c r="BP15" s="374"/>
      <c r="BQ15" s="374"/>
      <c r="BR15" s="374"/>
      <c r="BS15" s="374"/>
      <c r="BT15" s="374"/>
      <c r="BU15" s="375"/>
      <c r="BV15" s="373">
        <v>1834261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17.899999999999999</v>
      </c>
      <c r="AD16" s="498"/>
      <c r="AE16" s="498"/>
      <c r="AF16" s="498"/>
      <c r="AG16" s="499"/>
      <c r="AH16" s="497">
        <v>16.7</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4070586</v>
      </c>
      <c r="BO16" s="411"/>
      <c r="BP16" s="411"/>
      <c r="BQ16" s="411"/>
      <c r="BR16" s="411"/>
      <c r="BS16" s="411"/>
      <c r="BT16" s="411"/>
      <c r="BU16" s="412"/>
      <c r="BV16" s="410">
        <v>3891824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2154</v>
      </c>
      <c r="AD17" s="462"/>
      <c r="AE17" s="462"/>
      <c r="AF17" s="462"/>
      <c r="AG17" s="504"/>
      <c r="AH17" s="461">
        <v>2313</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2276774</v>
      </c>
      <c r="BO17" s="411"/>
      <c r="BP17" s="411"/>
      <c r="BQ17" s="411"/>
      <c r="BR17" s="411"/>
      <c r="BS17" s="411"/>
      <c r="BT17" s="411"/>
      <c r="BU17" s="412"/>
      <c r="BV17" s="410">
        <v>2438742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237.16</v>
      </c>
      <c r="M18" s="534"/>
      <c r="N18" s="534"/>
      <c r="O18" s="534"/>
      <c r="P18" s="534"/>
      <c r="Q18" s="534"/>
      <c r="R18" s="535"/>
      <c r="S18" s="535"/>
      <c r="T18" s="535"/>
      <c r="U18" s="535"/>
      <c r="V18" s="536"/>
      <c r="W18" s="428"/>
      <c r="X18" s="429"/>
      <c r="Y18" s="429"/>
      <c r="Z18" s="429"/>
      <c r="AA18" s="429"/>
      <c r="AB18" s="420"/>
      <c r="AC18" s="537">
        <v>57</v>
      </c>
      <c r="AD18" s="538"/>
      <c r="AE18" s="538"/>
      <c r="AF18" s="538"/>
      <c r="AG18" s="539"/>
      <c r="AH18" s="537">
        <v>58.2</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4401413</v>
      </c>
      <c r="BO18" s="411"/>
      <c r="BP18" s="411"/>
      <c r="BQ18" s="411"/>
      <c r="BR18" s="411"/>
      <c r="BS18" s="411"/>
      <c r="BT18" s="411"/>
      <c r="BU18" s="412"/>
      <c r="BV18" s="410">
        <v>4038162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31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5971445</v>
      </c>
      <c r="BO19" s="411"/>
      <c r="BP19" s="411"/>
      <c r="BQ19" s="411"/>
      <c r="BR19" s="411"/>
      <c r="BS19" s="411"/>
      <c r="BT19" s="411"/>
      <c r="BU19" s="412"/>
      <c r="BV19" s="410">
        <v>5278025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3451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8181626</v>
      </c>
      <c r="BO22" s="374"/>
      <c r="BP22" s="374"/>
      <c r="BQ22" s="374"/>
      <c r="BR22" s="374"/>
      <c r="BS22" s="374"/>
      <c r="BT22" s="374"/>
      <c r="BU22" s="375"/>
      <c r="BV22" s="373">
        <v>8291720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6940258</v>
      </c>
      <c r="BO23" s="411"/>
      <c r="BP23" s="411"/>
      <c r="BQ23" s="411"/>
      <c r="BR23" s="411"/>
      <c r="BS23" s="411"/>
      <c r="BT23" s="411"/>
      <c r="BU23" s="412"/>
      <c r="BV23" s="410">
        <v>6979656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7430</v>
      </c>
      <c r="R24" s="462"/>
      <c r="S24" s="462"/>
      <c r="T24" s="462"/>
      <c r="U24" s="462"/>
      <c r="V24" s="504"/>
      <c r="W24" s="556"/>
      <c r="X24" s="557"/>
      <c r="Y24" s="558"/>
      <c r="Z24" s="460" t="s">
        <v>172</v>
      </c>
      <c r="AA24" s="440"/>
      <c r="AB24" s="440"/>
      <c r="AC24" s="440"/>
      <c r="AD24" s="440"/>
      <c r="AE24" s="440"/>
      <c r="AF24" s="440"/>
      <c r="AG24" s="441"/>
      <c r="AH24" s="461">
        <v>119</v>
      </c>
      <c r="AI24" s="462"/>
      <c r="AJ24" s="462"/>
      <c r="AK24" s="462"/>
      <c r="AL24" s="504"/>
      <c r="AM24" s="461">
        <v>371637</v>
      </c>
      <c r="AN24" s="462"/>
      <c r="AO24" s="462"/>
      <c r="AP24" s="462"/>
      <c r="AQ24" s="462"/>
      <c r="AR24" s="504"/>
      <c r="AS24" s="461">
        <v>3123</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5105121</v>
      </c>
      <c r="BO24" s="411"/>
      <c r="BP24" s="411"/>
      <c r="BQ24" s="411"/>
      <c r="BR24" s="411"/>
      <c r="BS24" s="411"/>
      <c r="BT24" s="411"/>
      <c r="BU24" s="412"/>
      <c r="BV24" s="410">
        <v>5152896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6170</v>
      </c>
      <c r="R25" s="462"/>
      <c r="S25" s="462"/>
      <c r="T25" s="462"/>
      <c r="U25" s="462"/>
      <c r="V25" s="504"/>
      <c r="W25" s="556"/>
      <c r="X25" s="557"/>
      <c r="Y25" s="558"/>
      <c r="Z25" s="460" t="s">
        <v>175</v>
      </c>
      <c r="AA25" s="440"/>
      <c r="AB25" s="440"/>
      <c r="AC25" s="440"/>
      <c r="AD25" s="440"/>
      <c r="AE25" s="440"/>
      <c r="AF25" s="440"/>
      <c r="AG25" s="441"/>
      <c r="AH25" s="461" t="s">
        <v>138</v>
      </c>
      <c r="AI25" s="462"/>
      <c r="AJ25" s="462"/>
      <c r="AK25" s="462"/>
      <c r="AL25" s="504"/>
      <c r="AM25" s="461" t="s">
        <v>176</v>
      </c>
      <c r="AN25" s="462"/>
      <c r="AO25" s="462"/>
      <c r="AP25" s="462"/>
      <c r="AQ25" s="462"/>
      <c r="AR25" s="504"/>
      <c r="AS25" s="461" t="s">
        <v>138</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2425869</v>
      </c>
      <c r="BO25" s="374"/>
      <c r="BP25" s="374"/>
      <c r="BQ25" s="374"/>
      <c r="BR25" s="374"/>
      <c r="BS25" s="374"/>
      <c r="BT25" s="374"/>
      <c r="BU25" s="375"/>
      <c r="BV25" s="373">
        <v>509374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5950</v>
      </c>
      <c r="R26" s="462"/>
      <c r="S26" s="462"/>
      <c r="T26" s="462"/>
      <c r="U26" s="462"/>
      <c r="V26" s="504"/>
      <c r="W26" s="556"/>
      <c r="X26" s="557"/>
      <c r="Y26" s="558"/>
      <c r="Z26" s="460" t="s">
        <v>179</v>
      </c>
      <c r="AA26" s="562"/>
      <c r="AB26" s="562"/>
      <c r="AC26" s="562"/>
      <c r="AD26" s="562"/>
      <c r="AE26" s="562"/>
      <c r="AF26" s="562"/>
      <c r="AG26" s="563"/>
      <c r="AH26" s="461" t="s">
        <v>176</v>
      </c>
      <c r="AI26" s="462"/>
      <c r="AJ26" s="462"/>
      <c r="AK26" s="462"/>
      <c r="AL26" s="504"/>
      <c r="AM26" s="461" t="s">
        <v>176</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176</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2800</v>
      </c>
      <c r="R27" s="462"/>
      <c r="S27" s="462"/>
      <c r="T27" s="462"/>
      <c r="U27" s="462"/>
      <c r="V27" s="504"/>
      <c r="W27" s="556"/>
      <c r="X27" s="557"/>
      <c r="Y27" s="558"/>
      <c r="Z27" s="460" t="s">
        <v>183</v>
      </c>
      <c r="AA27" s="440"/>
      <c r="AB27" s="440"/>
      <c r="AC27" s="440"/>
      <c r="AD27" s="440"/>
      <c r="AE27" s="440"/>
      <c r="AF27" s="440"/>
      <c r="AG27" s="441"/>
      <c r="AH27" s="461">
        <v>3</v>
      </c>
      <c r="AI27" s="462"/>
      <c r="AJ27" s="462"/>
      <c r="AK27" s="462"/>
      <c r="AL27" s="504"/>
      <c r="AM27" s="461">
        <v>9069</v>
      </c>
      <c r="AN27" s="462"/>
      <c r="AO27" s="462"/>
      <c r="AP27" s="462"/>
      <c r="AQ27" s="462"/>
      <c r="AR27" s="504"/>
      <c r="AS27" s="461">
        <v>3023</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v>222465</v>
      </c>
      <c r="BO27" s="530"/>
      <c r="BP27" s="530"/>
      <c r="BQ27" s="530"/>
      <c r="BR27" s="530"/>
      <c r="BS27" s="530"/>
      <c r="BT27" s="530"/>
      <c r="BU27" s="531"/>
      <c r="BV27" s="529">
        <v>222465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2300</v>
      </c>
      <c r="R28" s="462"/>
      <c r="S28" s="462"/>
      <c r="T28" s="462"/>
      <c r="U28" s="462"/>
      <c r="V28" s="504"/>
      <c r="W28" s="556"/>
      <c r="X28" s="557"/>
      <c r="Y28" s="558"/>
      <c r="Z28" s="460" t="s">
        <v>186</v>
      </c>
      <c r="AA28" s="440"/>
      <c r="AB28" s="440"/>
      <c r="AC28" s="440"/>
      <c r="AD28" s="440"/>
      <c r="AE28" s="440"/>
      <c r="AF28" s="440"/>
      <c r="AG28" s="441"/>
      <c r="AH28" s="461" t="s">
        <v>176</v>
      </c>
      <c r="AI28" s="462"/>
      <c r="AJ28" s="462"/>
      <c r="AK28" s="462"/>
      <c r="AL28" s="504"/>
      <c r="AM28" s="461" t="s">
        <v>138</v>
      </c>
      <c r="AN28" s="462"/>
      <c r="AO28" s="462"/>
      <c r="AP28" s="462"/>
      <c r="AQ28" s="462"/>
      <c r="AR28" s="504"/>
      <c r="AS28" s="461" t="s">
        <v>176</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1795633</v>
      </c>
      <c r="BO28" s="374"/>
      <c r="BP28" s="374"/>
      <c r="BQ28" s="374"/>
      <c r="BR28" s="374"/>
      <c r="BS28" s="374"/>
      <c r="BT28" s="374"/>
      <c r="BU28" s="375"/>
      <c r="BV28" s="373">
        <v>1551316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12</v>
      </c>
      <c r="M29" s="462"/>
      <c r="N29" s="462"/>
      <c r="O29" s="462"/>
      <c r="P29" s="504"/>
      <c r="Q29" s="461">
        <v>2000</v>
      </c>
      <c r="R29" s="462"/>
      <c r="S29" s="462"/>
      <c r="T29" s="462"/>
      <c r="U29" s="462"/>
      <c r="V29" s="504"/>
      <c r="W29" s="559"/>
      <c r="X29" s="560"/>
      <c r="Y29" s="561"/>
      <c r="Z29" s="460" t="s">
        <v>189</v>
      </c>
      <c r="AA29" s="440"/>
      <c r="AB29" s="440"/>
      <c r="AC29" s="440"/>
      <c r="AD29" s="440"/>
      <c r="AE29" s="440"/>
      <c r="AF29" s="440"/>
      <c r="AG29" s="441"/>
      <c r="AH29" s="461">
        <v>122</v>
      </c>
      <c r="AI29" s="462"/>
      <c r="AJ29" s="462"/>
      <c r="AK29" s="462"/>
      <c r="AL29" s="504"/>
      <c r="AM29" s="461">
        <v>380706</v>
      </c>
      <c r="AN29" s="462"/>
      <c r="AO29" s="462"/>
      <c r="AP29" s="462"/>
      <c r="AQ29" s="462"/>
      <c r="AR29" s="504"/>
      <c r="AS29" s="461">
        <v>3121</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372467</v>
      </c>
      <c r="BO29" s="411"/>
      <c r="BP29" s="411"/>
      <c r="BQ29" s="411"/>
      <c r="BR29" s="411"/>
      <c r="BS29" s="411"/>
      <c r="BT29" s="411"/>
      <c r="BU29" s="412"/>
      <c r="BV29" s="410">
        <v>305996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97.1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2387550</v>
      </c>
      <c r="BO30" s="530"/>
      <c r="BP30" s="530"/>
      <c r="BQ30" s="530"/>
      <c r="BR30" s="530"/>
      <c r="BS30" s="530"/>
      <c r="BT30" s="530"/>
      <c r="BU30" s="531"/>
      <c r="BV30" s="529">
        <v>2216478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200</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201</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200</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安平・厚真行政事務組合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胆振東部消防組合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胆振東部日高西部衛生組合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578</v>
      </c>
    </row>
    <row r="54" spans="5:113" x14ac:dyDescent="0.15"/>
    <row r="55" spans="5:113" x14ac:dyDescent="0.15"/>
    <row r="56" spans="5:113" x14ac:dyDescent="0.15"/>
  </sheetData>
  <sheetProtection algorithmName="SHA-512" hashValue="iS1QT76i3Q8NqVilYeWeUsPH8POFip28Fl1BIHOEyzZbAP5TBMlvx5QHqI8szDv21CW+NqpXANii8iYUKSSCzQ==" saltValue="5xKxTSporPc4pWozvKKDT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79" t="s">
        <v>559</v>
      </c>
      <c r="D34" s="1179"/>
      <c r="E34" s="1180"/>
      <c r="F34" s="32">
        <v>2.08</v>
      </c>
      <c r="G34" s="33">
        <v>3.06</v>
      </c>
      <c r="H34" s="33">
        <v>2.5099999999999998</v>
      </c>
      <c r="I34" s="33">
        <v>3.02</v>
      </c>
      <c r="J34" s="34">
        <v>3.38</v>
      </c>
      <c r="K34" s="22"/>
      <c r="L34" s="22"/>
      <c r="M34" s="22"/>
      <c r="N34" s="22"/>
      <c r="O34" s="22"/>
      <c r="P34" s="22"/>
    </row>
    <row r="35" spans="1:16" ht="39" customHeight="1" x14ac:dyDescent="0.15">
      <c r="A35" s="22"/>
      <c r="B35" s="35"/>
      <c r="C35" s="1173" t="s">
        <v>560</v>
      </c>
      <c r="D35" s="1174"/>
      <c r="E35" s="1175"/>
      <c r="F35" s="36">
        <v>2.48</v>
      </c>
      <c r="G35" s="37">
        <v>3.01</v>
      </c>
      <c r="H35" s="37">
        <v>11.51</v>
      </c>
      <c r="I35" s="37">
        <v>2.83</v>
      </c>
      <c r="J35" s="38">
        <v>2.69</v>
      </c>
      <c r="K35" s="22"/>
      <c r="L35" s="22"/>
      <c r="M35" s="22"/>
      <c r="N35" s="22"/>
      <c r="O35" s="22"/>
      <c r="P35" s="22"/>
    </row>
    <row r="36" spans="1:16" ht="39" customHeight="1" x14ac:dyDescent="0.15">
      <c r="A36" s="22"/>
      <c r="B36" s="35"/>
      <c r="C36" s="1173" t="s">
        <v>561</v>
      </c>
      <c r="D36" s="1174"/>
      <c r="E36" s="1175"/>
      <c r="F36" s="36">
        <v>6.77</v>
      </c>
      <c r="G36" s="37">
        <v>5.8</v>
      </c>
      <c r="H36" s="37">
        <v>4.6399999999999997</v>
      </c>
      <c r="I36" s="37">
        <v>3.52</v>
      </c>
      <c r="J36" s="38">
        <v>2.37</v>
      </c>
      <c r="K36" s="22"/>
      <c r="L36" s="22"/>
      <c r="M36" s="22"/>
      <c r="N36" s="22"/>
      <c r="O36" s="22"/>
      <c r="P36" s="22"/>
    </row>
    <row r="37" spans="1:16" ht="39" customHeight="1" x14ac:dyDescent="0.15">
      <c r="A37" s="22"/>
      <c r="B37" s="35"/>
      <c r="C37" s="1173" t="s">
        <v>562</v>
      </c>
      <c r="D37" s="1174"/>
      <c r="E37" s="1175"/>
      <c r="F37" s="36">
        <v>0.12</v>
      </c>
      <c r="G37" s="37">
        <v>0.17</v>
      </c>
      <c r="H37" s="37">
        <v>0.19</v>
      </c>
      <c r="I37" s="37">
        <v>0.15</v>
      </c>
      <c r="J37" s="38">
        <v>0.13</v>
      </c>
      <c r="K37" s="22"/>
      <c r="L37" s="22"/>
      <c r="M37" s="22"/>
      <c r="N37" s="22"/>
      <c r="O37" s="22"/>
      <c r="P37" s="22"/>
    </row>
    <row r="38" spans="1:16" ht="39" customHeight="1" x14ac:dyDescent="0.15">
      <c r="A38" s="22"/>
      <c r="B38" s="35"/>
      <c r="C38" s="1173" t="s">
        <v>563</v>
      </c>
      <c r="D38" s="1174"/>
      <c r="E38" s="1175"/>
      <c r="F38" s="36">
        <v>1.18</v>
      </c>
      <c r="G38" s="37">
        <v>0.75</v>
      </c>
      <c r="H38" s="37">
        <v>0.7</v>
      </c>
      <c r="I38" s="37">
        <v>0.28999999999999998</v>
      </c>
      <c r="J38" s="38">
        <v>0.02</v>
      </c>
      <c r="K38" s="22"/>
      <c r="L38" s="22"/>
      <c r="M38" s="22"/>
      <c r="N38" s="22"/>
      <c r="O38" s="22"/>
      <c r="P38" s="22"/>
    </row>
    <row r="39" spans="1:16" ht="39" customHeight="1" x14ac:dyDescent="0.15">
      <c r="A39" s="22"/>
      <c r="B39" s="35"/>
      <c r="C39" s="1173" t="s">
        <v>564</v>
      </c>
      <c r="D39" s="1174"/>
      <c r="E39" s="1175"/>
      <c r="F39" s="36">
        <v>0</v>
      </c>
      <c r="G39" s="37">
        <v>0</v>
      </c>
      <c r="H39" s="37">
        <v>0</v>
      </c>
      <c r="I39" s="37">
        <v>0.01</v>
      </c>
      <c r="J39" s="38">
        <v>0.02</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565</v>
      </c>
      <c r="D42" s="1174"/>
      <c r="E42" s="1175"/>
      <c r="F42" s="36" t="s">
        <v>510</v>
      </c>
      <c r="G42" s="37" t="s">
        <v>510</v>
      </c>
      <c r="H42" s="37" t="s">
        <v>510</v>
      </c>
      <c r="I42" s="37" t="s">
        <v>510</v>
      </c>
      <c r="J42" s="38" t="s">
        <v>510</v>
      </c>
      <c r="K42" s="22"/>
      <c r="L42" s="22"/>
      <c r="M42" s="22"/>
      <c r="N42" s="22"/>
      <c r="O42" s="22"/>
      <c r="P42" s="22"/>
    </row>
    <row r="43" spans="1:16" ht="39" customHeight="1" thickBot="1" x14ac:dyDescent="0.2">
      <c r="A43" s="22"/>
      <c r="B43" s="40"/>
      <c r="C43" s="1176" t="s">
        <v>566</v>
      </c>
      <c r="D43" s="1177"/>
      <c r="E43" s="1178"/>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jVUmVo4CRfYCKozBLBGRCF2faDvvauJS8/vD2x4LGa6gb6+nLisjl5geouAi5OH63z7xFKJyhM1nJFtxxMBIw==" saltValue="K5qQ8co9WQi6Lf4fXIHB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1049</v>
      </c>
      <c r="L45" s="60">
        <v>1038</v>
      </c>
      <c r="M45" s="60">
        <v>1063</v>
      </c>
      <c r="N45" s="60">
        <v>1042</v>
      </c>
      <c r="O45" s="61">
        <v>1066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510</v>
      </c>
      <c r="L46" s="64" t="s">
        <v>510</v>
      </c>
      <c r="M46" s="64" t="s">
        <v>510</v>
      </c>
      <c r="N46" s="64" t="s">
        <v>510</v>
      </c>
      <c r="O46" s="65" t="s">
        <v>510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510</v>
      </c>
      <c r="L47" s="64" t="s">
        <v>510</v>
      </c>
      <c r="M47" s="64" t="s">
        <v>510</v>
      </c>
      <c r="N47" s="64" t="s">
        <v>510</v>
      </c>
      <c r="O47" s="65" t="s">
        <v>510</v>
      </c>
      <c r="P47" s="48"/>
      <c r="Q47" s="48"/>
      <c r="R47" s="48"/>
      <c r="S47" s="48"/>
      <c r="T47" s="48"/>
      <c r="U47" s="48"/>
    </row>
    <row r="48" spans="1:21" ht="30.75" customHeight="1" x14ac:dyDescent="0.15">
      <c r="A48" s="48"/>
      <c r="B48" s="1183"/>
      <c r="C48" s="1184"/>
      <c r="D48" s="62"/>
      <c r="E48" s="1189" t="s">
        <v>15</v>
      </c>
      <c r="F48" s="1189"/>
      <c r="G48" s="1189"/>
      <c r="H48" s="1189"/>
      <c r="I48" s="1189"/>
      <c r="J48" s="1190"/>
      <c r="K48" s="63">
        <v>364</v>
      </c>
      <c r="L48" s="64">
        <v>334</v>
      </c>
      <c r="M48" s="64">
        <v>328</v>
      </c>
      <c r="N48" s="64">
        <v>344</v>
      </c>
      <c r="O48" s="65">
        <v>337</v>
      </c>
      <c r="P48" s="48"/>
      <c r="Q48" s="48"/>
      <c r="R48" s="48"/>
      <c r="S48" s="48"/>
      <c r="T48" s="48"/>
      <c r="U48" s="48"/>
    </row>
    <row r="49" spans="1:21" ht="30.75" customHeight="1" x14ac:dyDescent="0.15">
      <c r="A49" s="48"/>
      <c r="B49" s="1183"/>
      <c r="C49" s="1184"/>
      <c r="D49" s="62"/>
      <c r="E49" s="1189" t="s">
        <v>16</v>
      </c>
      <c r="F49" s="1189"/>
      <c r="G49" s="1189"/>
      <c r="H49" s="1189"/>
      <c r="I49" s="1189"/>
      <c r="J49" s="1190"/>
      <c r="K49" s="63">
        <v>5</v>
      </c>
      <c r="L49" s="64">
        <v>5</v>
      </c>
      <c r="M49" s="64">
        <v>5</v>
      </c>
      <c r="N49" s="64">
        <v>1</v>
      </c>
      <c r="O49" s="65">
        <v>1</v>
      </c>
      <c r="P49" s="48"/>
      <c r="Q49" s="48"/>
      <c r="R49" s="48"/>
      <c r="S49" s="48"/>
      <c r="T49" s="48"/>
      <c r="U49" s="48"/>
    </row>
    <row r="50" spans="1:21" ht="30.75" customHeight="1" x14ac:dyDescent="0.15">
      <c r="A50" s="48"/>
      <c r="B50" s="1183"/>
      <c r="C50" s="1184"/>
      <c r="D50" s="62"/>
      <c r="E50" s="1189" t="s">
        <v>17</v>
      </c>
      <c r="F50" s="1189"/>
      <c r="G50" s="1189"/>
      <c r="H50" s="1189"/>
      <c r="I50" s="1189"/>
      <c r="J50" s="1190"/>
      <c r="K50" s="63">
        <v>77</v>
      </c>
      <c r="L50" s="64">
        <v>56</v>
      </c>
      <c r="M50" s="64">
        <v>1</v>
      </c>
      <c r="N50" s="64">
        <v>5</v>
      </c>
      <c r="O50" s="65">
        <v>4</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1024</v>
      </c>
      <c r="L52" s="64">
        <v>1019</v>
      </c>
      <c r="M52" s="64">
        <v>1011</v>
      </c>
      <c r="N52" s="64">
        <v>1023</v>
      </c>
      <c r="O52" s="65">
        <v>1014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471</v>
      </c>
      <c r="L53" s="69">
        <v>414</v>
      </c>
      <c r="M53" s="69">
        <v>386</v>
      </c>
      <c r="N53" s="69">
        <v>369</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LsiOt+xQ+SXf8hp1FPQ+dww0/CXZ6RmM1jaSEzEqLHLRqhxYDogewC8KvJ0QY0zrGojVng4EXahS6WPj+m5ag==" saltValue="nJ600qwABjWwhv4Qb7Ph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07" t="s">
        <v>30</v>
      </c>
      <c r="C41" s="1208"/>
      <c r="D41" s="102"/>
      <c r="E41" s="1213" t="s">
        <v>31</v>
      </c>
      <c r="F41" s="1213"/>
      <c r="G41" s="1213"/>
      <c r="H41" s="1214"/>
      <c r="I41" s="351">
        <v>9347</v>
      </c>
      <c r="J41" s="352">
        <v>9078</v>
      </c>
      <c r="K41" s="352">
        <v>8578</v>
      </c>
      <c r="L41" s="352">
        <v>8292</v>
      </c>
      <c r="M41" s="353">
        <v>8182</v>
      </c>
    </row>
    <row r="42" spans="2:13" ht="27.75" customHeight="1" x14ac:dyDescent="0.15">
      <c r="B42" s="1209"/>
      <c r="C42" s="1210"/>
      <c r="D42" s="103"/>
      <c r="E42" s="1215" t="s">
        <v>32</v>
      </c>
      <c r="F42" s="1215"/>
      <c r="G42" s="1215"/>
      <c r="H42" s="1216"/>
      <c r="I42" s="354" t="s">
        <v>510</v>
      </c>
      <c r="J42" s="355" t="s">
        <v>510</v>
      </c>
      <c r="K42" s="355" t="s">
        <v>510</v>
      </c>
      <c r="L42" s="355">
        <v>72</v>
      </c>
      <c r="M42" s="356">
        <v>72</v>
      </c>
    </row>
    <row r="43" spans="2:13" ht="27.75" customHeight="1" x14ac:dyDescent="0.15">
      <c r="B43" s="1209"/>
      <c r="C43" s="1210"/>
      <c r="D43" s="103"/>
      <c r="E43" s="1215" t="s">
        <v>33</v>
      </c>
      <c r="F43" s="1215"/>
      <c r="G43" s="1215"/>
      <c r="H43" s="1216"/>
      <c r="I43" s="354">
        <v>5772</v>
      </c>
      <c r="J43" s="355">
        <v>5650</v>
      </c>
      <c r="K43" s="355">
        <v>5423</v>
      </c>
      <c r="L43" s="355">
        <v>5118</v>
      </c>
      <c r="M43" s="356">
        <v>4942</v>
      </c>
    </row>
    <row r="44" spans="2:13" ht="27.75" customHeight="1" x14ac:dyDescent="0.15">
      <c r="B44" s="1209"/>
      <c r="C44" s="1210"/>
      <c r="D44" s="103"/>
      <c r="E44" s="1215" t="s">
        <v>34</v>
      </c>
      <c r="F44" s="1215"/>
      <c r="G44" s="1215"/>
      <c r="H44" s="1216"/>
      <c r="I44" s="354">
        <v>79</v>
      </c>
      <c r="J44" s="355">
        <v>60</v>
      </c>
      <c r="K44" s="355">
        <v>42</v>
      </c>
      <c r="L44" s="355">
        <v>32</v>
      </c>
      <c r="M44" s="356">
        <v>17</v>
      </c>
    </row>
    <row r="45" spans="2:13" ht="27.75" customHeight="1" x14ac:dyDescent="0.15">
      <c r="B45" s="1209"/>
      <c r="C45" s="1210"/>
      <c r="D45" s="103"/>
      <c r="E45" s="1215" t="s">
        <v>35</v>
      </c>
      <c r="F45" s="1215"/>
      <c r="G45" s="1215"/>
      <c r="H45" s="1216"/>
      <c r="I45" s="354">
        <v>895</v>
      </c>
      <c r="J45" s="355">
        <v>819</v>
      </c>
      <c r="K45" s="355">
        <v>805</v>
      </c>
      <c r="L45" s="355">
        <v>771</v>
      </c>
      <c r="M45" s="356">
        <v>745</v>
      </c>
    </row>
    <row r="46" spans="2:13" ht="27.75" customHeight="1" x14ac:dyDescent="0.15">
      <c r="B46" s="1209"/>
      <c r="C46" s="1210"/>
      <c r="D46" s="104"/>
      <c r="E46" s="1215" t="s">
        <v>36</v>
      </c>
      <c r="F46" s="1215"/>
      <c r="G46" s="1215"/>
      <c r="H46" s="1216"/>
      <c r="I46" s="354" t="s">
        <v>510</v>
      </c>
      <c r="J46" s="355" t="s">
        <v>510</v>
      </c>
      <c r="K46" s="355" t="s">
        <v>510</v>
      </c>
      <c r="L46" s="355" t="s">
        <v>510</v>
      </c>
      <c r="M46" s="356" t="s">
        <v>510</v>
      </c>
    </row>
    <row r="47" spans="2:13" ht="27.75" customHeight="1" x14ac:dyDescent="0.15">
      <c r="B47" s="1209"/>
      <c r="C47" s="1210"/>
      <c r="D47" s="105"/>
      <c r="E47" s="1217" t="s">
        <v>37</v>
      </c>
      <c r="F47" s="1218"/>
      <c r="G47" s="1218"/>
      <c r="H47" s="1219"/>
      <c r="I47" s="354" t="s">
        <v>510</v>
      </c>
      <c r="J47" s="355" t="s">
        <v>510</v>
      </c>
      <c r="K47" s="355" t="s">
        <v>510</v>
      </c>
      <c r="L47" s="355" t="s">
        <v>510</v>
      </c>
      <c r="M47" s="356" t="s">
        <v>510</v>
      </c>
    </row>
    <row r="48" spans="2:13" ht="27.75" customHeight="1" x14ac:dyDescent="0.15">
      <c r="B48" s="1209"/>
      <c r="C48" s="1210"/>
      <c r="D48" s="103"/>
      <c r="E48" s="1215" t="s">
        <v>38</v>
      </c>
      <c r="F48" s="1215"/>
      <c r="G48" s="1215"/>
      <c r="H48" s="1216"/>
      <c r="I48" s="354" t="s">
        <v>510</v>
      </c>
      <c r="J48" s="355" t="s">
        <v>510</v>
      </c>
      <c r="K48" s="355" t="s">
        <v>510</v>
      </c>
      <c r="L48" s="355" t="s">
        <v>510</v>
      </c>
      <c r="M48" s="356" t="s">
        <v>510</v>
      </c>
    </row>
    <row r="49" spans="2:13" ht="27.75" customHeight="1" x14ac:dyDescent="0.15">
      <c r="B49" s="1211"/>
      <c r="C49" s="1212"/>
      <c r="D49" s="103"/>
      <c r="E49" s="1215" t="s">
        <v>39</v>
      </c>
      <c r="F49" s="1215"/>
      <c r="G49" s="1215"/>
      <c r="H49" s="1216"/>
      <c r="I49" s="354" t="s">
        <v>510</v>
      </c>
      <c r="J49" s="355" t="s">
        <v>510</v>
      </c>
      <c r="K49" s="355" t="s">
        <v>510</v>
      </c>
      <c r="L49" s="355" t="s">
        <v>510</v>
      </c>
      <c r="M49" s="356" t="s">
        <v>510</v>
      </c>
    </row>
    <row r="50" spans="2:13" ht="27.75" customHeight="1" x14ac:dyDescent="0.15">
      <c r="B50" s="1220" t="s">
        <v>40</v>
      </c>
      <c r="C50" s="1221"/>
      <c r="D50" s="106"/>
      <c r="E50" s="1215" t="s">
        <v>41</v>
      </c>
      <c r="F50" s="1215"/>
      <c r="G50" s="1215"/>
      <c r="H50" s="1216"/>
      <c r="I50" s="354">
        <v>3284</v>
      </c>
      <c r="J50" s="355">
        <v>2939</v>
      </c>
      <c r="K50" s="355">
        <v>2932</v>
      </c>
      <c r="L50" s="355">
        <v>3429</v>
      </c>
      <c r="M50" s="356">
        <v>3941</v>
      </c>
    </row>
    <row r="51" spans="2:13" ht="27.75" customHeight="1" x14ac:dyDescent="0.15">
      <c r="B51" s="1209"/>
      <c r="C51" s="1210"/>
      <c r="D51" s="103"/>
      <c r="E51" s="1215" t="s">
        <v>42</v>
      </c>
      <c r="F51" s="1215"/>
      <c r="G51" s="1215"/>
      <c r="H51" s="1216"/>
      <c r="I51" s="354">
        <v>759</v>
      </c>
      <c r="J51" s="355">
        <v>695</v>
      </c>
      <c r="K51" s="355">
        <v>580</v>
      </c>
      <c r="L51" s="355">
        <v>556</v>
      </c>
      <c r="M51" s="356">
        <v>521</v>
      </c>
    </row>
    <row r="52" spans="2:13" ht="27.75" customHeight="1" x14ac:dyDescent="0.15">
      <c r="B52" s="1211"/>
      <c r="C52" s="1212"/>
      <c r="D52" s="103"/>
      <c r="E52" s="1215" t="s">
        <v>43</v>
      </c>
      <c r="F52" s="1215"/>
      <c r="G52" s="1215"/>
      <c r="H52" s="1216"/>
      <c r="I52" s="354">
        <v>8997</v>
      </c>
      <c r="J52" s="355">
        <v>8745</v>
      </c>
      <c r="K52" s="355">
        <v>8483</v>
      </c>
      <c r="L52" s="355">
        <v>8245</v>
      </c>
      <c r="M52" s="356">
        <v>8190</v>
      </c>
    </row>
    <row r="53" spans="2:13" ht="27.75" customHeight="1" thickBot="1" x14ac:dyDescent="0.2">
      <c r="B53" s="1222" t="s">
        <v>44</v>
      </c>
      <c r="C53" s="1223"/>
      <c r="D53" s="107"/>
      <c r="E53" s="1224" t="s">
        <v>45</v>
      </c>
      <c r="F53" s="1224"/>
      <c r="G53" s="1224"/>
      <c r="H53" s="1225"/>
      <c r="I53" s="357">
        <v>3053</v>
      </c>
      <c r="J53" s="358">
        <v>3228</v>
      </c>
      <c r="K53" s="358">
        <v>2852</v>
      </c>
      <c r="L53" s="358">
        <v>2054</v>
      </c>
      <c r="M53" s="359">
        <v>1305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64ulKiJbWSf2MGyNcueCAmd4nvWgmq14ZhX1wh3Z8MDj9hbqVV6/eS1IImKv+kRbWk9p7Js9A8lMBX1hKyoHw==" saltValue="tFJAxk74gPx7VUjVu51K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4" t="s">
        <v>48</v>
      </c>
      <c r="D55" s="1234"/>
      <c r="E55" s="1235"/>
      <c r="F55" s="119">
        <v>1291</v>
      </c>
      <c r="G55" s="119">
        <v>1551</v>
      </c>
      <c r="H55" s="120">
        <v>1796</v>
      </c>
    </row>
    <row r="56" spans="2:8" ht="52.5" customHeight="1" x14ac:dyDescent="0.15">
      <c r="B56" s="121"/>
      <c r="C56" s="1236" t="s">
        <v>49</v>
      </c>
      <c r="D56" s="1236"/>
      <c r="E56" s="1237"/>
      <c r="F56" s="122">
        <v>306</v>
      </c>
      <c r="G56" s="122">
        <v>306</v>
      </c>
      <c r="H56" s="123">
        <v>372</v>
      </c>
    </row>
    <row r="57" spans="2:8" ht="53.25" customHeight="1" x14ac:dyDescent="0.15">
      <c r="B57" s="121"/>
      <c r="C57" s="1238" t="s">
        <v>50</v>
      </c>
      <c r="D57" s="1238"/>
      <c r="E57" s="1239"/>
      <c r="F57" s="124">
        <v>2088</v>
      </c>
      <c r="G57" s="124">
        <v>2216</v>
      </c>
      <c r="H57" s="125">
        <v>2388</v>
      </c>
    </row>
    <row r="58" spans="2:8" ht="45.75" customHeight="1" x14ac:dyDescent="0.15">
      <c r="B58" s="126"/>
      <c r="C58" s="1226" t="s">
        <v>573</v>
      </c>
      <c r="D58" s="1227"/>
      <c r="E58" s="1228"/>
      <c r="F58" s="127">
        <v>602</v>
      </c>
      <c r="G58" s="127">
        <v>848</v>
      </c>
      <c r="H58" s="128">
        <v>1046</v>
      </c>
    </row>
    <row r="59" spans="2:8" ht="45.75" customHeight="1" x14ac:dyDescent="0.15">
      <c r="B59" s="126"/>
      <c r="C59" s="1226" t="s">
        <v>574</v>
      </c>
      <c r="D59" s="1227"/>
      <c r="E59" s="1228"/>
      <c r="F59" s="127">
        <v>793</v>
      </c>
      <c r="G59" s="127">
        <v>678</v>
      </c>
      <c r="H59" s="128">
        <v>649</v>
      </c>
    </row>
    <row r="60" spans="2:8" ht="45.75" customHeight="1" x14ac:dyDescent="0.15">
      <c r="B60" s="126"/>
      <c r="C60" s="1226" t="s">
        <v>575</v>
      </c>
      <c r="D60" s="1227"/>
      <c r="E60" s="1228"/>
      <c r="F60" s="127">
        <v>236</v>
      </c>
      <c r="G60" s="127">
        <v>234</v>
      </c>
      <c r="H60" s="128">
        <v>236</v>
      </c>
    </row>
    <row r="61" spans="2:8" ht="45.75" customHeight="1" x14ac:dyDescent="0.15">
      <c r="B61" s="126"/>
      <c r="C61" s="1226" t="s">
        <v>576</v>
      </c>
      <c r="D61" s="1227"/>
      <c r="E61" s="1228"/>
      <c r="F61" s="127">
        <v>193</v>
      </c>
      <c r="G61" s="127">
        <v>192</v>
      </c>
      <c r="H61" s="128">
        <v>190</v>
      </c>
    </row>
    <row r="62" spans="2:8" ht="45.75" customHeight="1" thickBot="1" x14ac:dyDescent="0.2">
      <c r="B62" s="129"/>
      <c r="C62" s="1229" t="s">
        <v>577</v>
      </c>
      <c r="D62" s="1230"/>
      <c r="E62" s="1231"/>
      <c r="F62" s="130">
        <v>106</v>
      </c>
      <c r="G62" s="130">
        <v>96</v>
      </c>
      <c r="H62" s="131">
        <v>103</v>
      </c>
    </row>
    <row r="63" spans="2:8" ht="52.5" customHeight="1" thickBot="1" x14ac:dyDescent="0.2">
      <c r="B63" s="132"/>
      <c r="C63" s="1232" t="s">
        <v>51</v>
      </c>
      <c r="D63" s="1232"/>
      <c r="E63" s="1233"/>
      <c r="F63" s="133">
        <v>3685</v>
      </c>
      <c r="G63" s="133">
        <v>4074</v>
      </c>
      <c r="H63" s="134">
        <v>4556</v>
      </c>
    </row>
    <row r="64" spans="2:8" x14ac:dyDescent="0.15"/>
  </sheetData>
  <sheetProtection algorithmName="SHA-512" hashValue="cjJFgZRNZS9dJDIOyV4NMcSygASre3B+2tlKoKmJIj5V0opqyWi1FvX7wBaLL5l1OZbuk+MPFASdwh+ocOrEaw==" saltValue="wiJu5aCdIAs9Mn/ZSpUa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586</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551</v>
      </c>
      <c r="BQ50" s="1273"/>
      <c r="BR50" s="1273"/>
      <c r="BS50" s="1273"/>
      <c r="BT50" s="1273"/>
      <c r="BU50" s="1273"/>
      <c r="BV50" s="1273"/>
      <c r="BW50" s="1273"/>
      <c r="BX50" s="1273" t="s">
        <v>552</v>
      </c>
      <c r="BY50" s="1273"/>
      <c r="BZ50" s="1273"/>
      <c r="CA50" s="1273"/>
      <c r="CB50" s="1273"/>
      <c r="CC50" s="1273"/>
      <c r="CD50" s="1273"/>
      <c r="CE50" s="1273"/>
      <c r="CF50" s="1273" t="s">
        <v>553</v>
      </c>
      <c r="CG50" s="1273"/>
      <c r="CH50" s="1273"/>
      <c r="CI50" s="1273"/>
      <c r="CJ50" s="1273"/>
      <c r="CK50" s="1273"/>
      <c r="CL50" s="1273"/>
      <c r="CM50" s="1273"/>
      <c r="CN50" s="1273" t="s">
        <v>554</v>
      </c>
      <c r="CO50" s="1273"/>
      <c r="CP50" s="1273"/>
      <c r="CQ50" s="1273"/>
      <c r="CR50" s="1273"/>
      <c r="CS50" s="1273"/>
      <c r="CT50" s="1273"/>
      <c r="CU50" s="1273"/>
      <c r="CV50" s="1273" t="s">
        <v>555</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587</v>
      </c>
      <c r="AO51" s="1277"/>
      <c r="AP51" s="1277"/>
      <c r="AQ51" s="1277"/>
      <c r="AR51" s="1277"/>
      <c r="AS51" s="1277"/>
      <c r="AT51" s="1277"/>
      <c r="AU51" s="1277"/>
      <c r="AV51" s="1277"/>
      <c r="AW51" s="1277"/>
      <c r="AX51" s="1277"/>
      <c r="AY51" s="1277"/>
      <c r="AZ51" s="1277"/>
      <c r="BA51" s="1277"/>
      <c r="BB51" s="1277" t="s">
        <v>588</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9">
        <v>87.8</v>
      </c>
      <c r="BY51" s="1279"/>
      <c r="BZ51" s="1279"/>
      <c r="CA51" s="1279"/>
      <c r="CB51" s="1279"/>
      <c r="CC51" s="1279"/>
      <c r="CD51" s="1279"/>
      <c r="CE51" s="1279"/>
      <c r="CF51" s="1279">
        <v>77.7</v>
      </c>
      <c r="CG51" s="1279"/>
      <c r="CH51" s="1279"/>
      <c r="CI51" s="1279"/>
      <c r="CJ51" s="1279"/>
      <c r="CK51" s="1279"/>
      <c r="CL51" s="1279"/>
      <c r="CM51" s="1279"/>
      <c r="CN51" s="1279">
        <v>54.3</v>
      </c>
      <c r="CO51" s="1279"/>
      <c r="CP51" s="1279"/>
      <c r="CQ51" s="1279"/>
      <c r="CR51" s="1279"/>
      <c r="CS51" s="1279"/>
      <c r="CT51" s="1279"/>
      <c r="CU51" s="1279"/>
      <c r="CV51" s="1279">
        <v>33.299999999999997</v>
      </c>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589</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9">
        <v>68.5</v>
      </c>
      <c r="BY53" s="1279"/>
      <c r="BZ53" s="1279"/>
      <c r="CA53" s="1279"/>
      <c r="CB53" s="1279"/>
      <c r="CC53" s="1279"/>
      <c r="CD53" s="1279"/>
      <c r="CE53" s="1279"/>
      <c r="CF53" s="1279">
        <v>70.5</v>
      </c>
      <c r="CG53" s="1279"/>
      <c r="CH53" s="1279"/>
      <c r="CI53" s="1279"/>
      <c r="CJ53" s="1279"/>
      <c r="CK53" s="1279"/>
      <c r="CL53" s="1279"/>
      <c r="CM53" s="1279"/>
      <c r="CN53" s="1279">
        <v>72.400000000000006</v>
      </c>
      <c r="CO53" s="1279"/>
      <c r="CP53" s="1279"/>
      <c r="CQ53" s="1279"/>
      <c r="CR53" s="1279"/>
      <c r="CS53" s="1279"/>
      <c r="CT53" s="1279"/>
      <c r="CU53" s="1279"/>
      <c r="CV53" s="1279">
        <v>74.099999999999994</v>
      </c>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590</v>
      </c>
      <c r="AO55" s="1273"/>
      <c r="AP55" s="1273"/>
      <c r="AQ55" s="1273"/>
      <c r="AR55" s="1273"/>
      <c r="AS55" s="1273"/>
      <c r="AT55" s="1273"/>
      <c r="AU55" s="1273"/>
      <c r="AV55" s="1273"/>
      <c r="AW55" s="1273"/>
      <c r="AX55" s="1273"/>
      <c r="AY55" s="1273"/>
      <c r="AZ55" s="1273"/>
      <c r="BA55" s="1273"/>
      <c r="BB55" s="1277" t="s">
        <v>588</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589</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9">
        <v>60.1</v>
      </c>
      <c r="BY57" s="1279"/>
      <c r="BZ57" s="1279"/>
      <c r="CA57" s="1279"/>
      <c r="CB57" s="1279"/>
      <c r="CC57" s="1279"/>
      <c r="CD57" s="1279"/>
      <c r="CE57" s="1279"/>
      <c r="CF57" s="1279">
        <v>61.6</v>
      </c>
      <c r="CG57" s="1279"/>
      <c r="CH57" s="1279"/>
      <c r="CI57" s="1279"/>
      <c r="CJ57" s="1279"/>
      <c r="CK57" s="1279"/>
      <c r="CL57" s="1279"/>
      <c r="CM57" s="1279"/>
      <c r="CN57" s="1279">
        <v>64</v>
      </c>
      <c r="CO57" s="1279"/>
      <c r="CP57" s="1279"/>
      <c r="CQ57" s="1279"/>
      <c r="CR57" s="1279"/>
      <c r="CS57" s="1279"/>
      <c r="CT57" s="1279"/>
      <c r="CU57" s="1279"/>
      <c r="CV57" s="1279">
        <v>64.900000000000006</v>
      </c>
      <c r="CW57" s="1279"/>
      <c r="CX57" s="1279"/>
      <c r="CY57" s="1279"/>
      <c r="CZ57" s="1279"/>
      <c r="DA57" s="1279"/>
      <c r="DB57" s="1279"/>
      <c r="DC57" s="1279"/>
      <c r="DD57" s="1282"/>
      <c r="DE57" s="1280"/>
    </row>
    <row r="58" spans="1:109" s="1256" customFormat="1" x14ac:dyDescent="0.15">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8" t="s">
        <v>591</v>
      </c>
    </row>
    <row r="64" spans="1:109" x14ac:dyDescent="0.15">
      <c r="B64" s="1248"/>
      <c r="G64" s="1255"/>
      <c r="I64" s="1289"/>
      <c r="J64" s="1289"/>
      <c r="K64" s="1289"/>
      <c r="L64" s="1289"/>
      <c r="M64" s="1289"/>
      <c r="N64" s="1290"/>
      <c r="AM64" s="1255"/>
      <c r="AN64" s="1255" t="s">
        <v>584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2" t="s">
        <v>586</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551</v>
      </c>
      <c r="BQ72" s="1273"/>
      <c r="BR72" s="1273"/>
      <c r="BS72" s="1273"/>
      <c r="BT72" s="1273"/>
      <c r="BU72" s="1273"/>
      <c r="BV72" s="1273"/>
      <c r="BW72" s="1273"/>
      <c r="BX72" s="1273" t="s">
        <v>552</v>
      </c>
      <c r="BY72" s="1273"/>
      <c r="BZ72" s="1273"/>
      <c r="CA72" s="1273"/>
      <c r="CB72" s="1273"/>
      <c r="CC72" s="1273"/>
      <c r="CD72" s="1273"/>
      <c r="CE72" s="1273"/>
      <c r="CF72" s="1273" t="s">
        <v>553</v>
      </c>
      <c r="CG72" s="1273"/>
      <c r="CH72" s="1273"/>
      <c r="CI72" s="1273"/>
      <c r="CJ72" s="1273"/>
      <c r="CK72" s="1273"/>
      <c r="CL72" s="1273"/>
      <c r="CM72" s="1273"/>
      <c r="CN72" s="1273" t="s">
        <v>554</v>
      </c>
      <c r="CO72" s="1273"/>
      <c r="CP72" s="1273"/>
      <c r="CQ72" s="1273"/>
      <c r="CR72" s="1273"/>
      <c r="CS72" s="1273"/>
      <c r="CT72" s="1273"/>
      <c r="CU72" s="1273"/>
      <c r="CV72" s="1273" t="s">
        <v>555</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587</v>
      </c>
      <c r="AO73" s="1277"/>
      <c r="AP73" s="1277"/>
      <c r="AQ73" s="1277"/>
      <c r="AR73" s="1277"/>
      <c r="AS73" s="1277"/>
      <c r="AT73" s="1277"/>
      <c r="AU73" s="1277"/>
      <c r="AV73" s="1277"/>
      <c r="AW73" s="1277"/>
      <c r="AX73" s="1277"/>
      <c r="AY73" s="1277"/>
      <c r="AZ73" s="1277"/>
      <c r="BA73" s="1277"/>
      <c r="BB73" s="1277" t="s">
        <v>588</v>
      </c>
      <c r="BC73" s="1277"/>
      <c r="BD73" s="1277"/>
      <c r="BE73" s="1277"/>
      <c r="BF73" s="1277"/>
      <c r="BG73" s="1277"/>
      <c r="BH73" s="1277"/>
      <c r="BI73" s="1277"/>
      <c r="BJ73" s="1277"/>
      <c r="BK73" s="1277"/>
      <c r="BL73" s="1277"/>
      <c r="BM73" s="1277"/>
      <c r="BN73" s="1277"/>
      <c r="BO73" s="1277"/>
      <c r="BP73" s="1279">
        <v>79.5</v>
      </c>
      <c r="BQ73" s="1279"/>
      <c r="BR73" s="1279"/>
      <c r="BS73" s="1279"/>
      <c r="BT73" s="1279"/>
      <c r="BU73" s="1279"/>
      <c r="BV73" s="1279"/>
      <c r="BW73" s="1279"/>
      <c r="BX73" s="1279">
        <v>87.8</v>
      </c>
      <c r="BY73" s="1279"/>
      <c r="BZ73" s="1279"/>
      <c r="CA73" s="1279"/>
      <c r="CB73" s="1279"/>
      <c r="CC73" s="1279"/>
      <c r="CD73" s="1279"/>
      <c r="CE73" s="1279"/>
      <c r="CF73" s="1279">
        <v>77.7</v>
      </c>
      <c r="CG73" s="1279"/>
      <c r="CH73" s="1279"/>
      <c r="CI73" s="1279"/>
      <c r="CJ73" s="1279"/>
      <c r="CK73" s="1279"/>
      <c r="CL73" s="1279"/>
      <c r="CM73" s="1279"/>
      <c r="CN73" s="1279">
        <v>54.3</v>
      </c>
      <c r="CO73" s="1279"/>
      <c r="CP73" s="1279"/>
      <c r="CQ73" s="1279"/>
      <c r="CR73" s="1279"/>
      <c r="CS73" s="1279"/>
      <c r="CT73" s="1279"/>
      <c r="CU73" s="1279"/>
      <c r="CV73" s="1279">
        <v>33.299999999999997</v>
      </c>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593</v>
      </c>
      <c r="BC75" s="1277"/>
      <c r="BD75" s="1277"/>
      <c r="BE75" s="1277"/>
      <c r="BF75" s="1277"/>
      <c r="BG75" s="1277"/>
      <c r="BH75" s="1277"/>
      <c r="BI75" s="1277"/>
      <c r="BJ75" s="1277"/>
      <c r="BK75" s="1277"/>
      <c r="BL75" s="1277"/>
      <c r="BM75" s="1277"/>
      <c r="BN75" s="1277"/>
      <c r="BO75" s="1277"/>
      <c r="BP75" s="1279">
        <v>11.3</v>
      </c>
      <c r="BQ75" s="1279"/>
      <c r="BR75" s="1279"/>
      <c r="BS75" s="1279"/>
      <c r="BT75" s="1279"/>
      <c r="BU75" s="1279"/>
      <c r="BV75" s="1279"/>
      <c r="BW75" s="1279"/>
      <c r="BX75" s="1279">
        <v>11.2</v>
      </c>
      <c r="BY75" s="1279"/>
      <c r="BZ75" s="1279"/>
      <c r="CA75" s="1279"/>
      <c r="CB75" s="1279"/>
      <c r="CC75" s="1279"/>
      <c r="CD75" s="1279"/>
      <c r="CE75" s="1279"/>
      <c r="CF75" s="1279">
        <v>11.3</v>
      </c>
      <c r="CG75" s="1279"/>
      <c r="CH75" s="1279"/>
      <c r="CI75" s="1279"/>
      <c r="CJ75" s="1279"/>
      <c r="CK75" s="1279"/>
      <c r="CL75" s="1279"/>
      <c r="CM75" s="1279"/>
      <c r="CN75" s="1279">
        <v>10.5</v>
      </c>
      <c r="CO75" s="1279"/>
      <c r="CP75" s="1279"/>
      <c r="CQ75" s="1279"/>
      <c r="CR75" s="1279"/>
      <c r="CS75" s="1279"/>
      <c r="CT75" s="1279"/>
      <c r="CU75" s="1279"/>
      <c r="CV75" s="1279">
        <v>10.1</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590</v>
      </c>
      <c r="AO77" s="1273"/>
      <c r="AP77" s="1273"/>
      <c r="AQ77" s="1273"/>
      <c r="AR77" s="1273"/>
      <c r="AS77" s="1273"/>
      <c r="AT77" s="1273"/>
      <c r="AU77" s="1273"/>
      <c r="AV77" s="1273"/>
      <c r="AW77" s="1273"/>
      <c r="AX77" s="1273"/>
      <c r="AY77" s="1273"/>
      <c r="AZ77" s="1273"/>
      <c r="BA77" s="1273"/>
      <c r="BB77" s="1277" t="s">
        <v>588</v>
      </c>
      <c r="BC77" s="1277"/>
      <c r="BD77" s="1277"/>
      <c r="BE77" s="1277"/>
      <c r="BF77" s="1277"/>
      <c r="BG77" s="1277"/>
      <c r="BH77" s="1277"/>
      <c r="BI77" s="1277"/>
      <c r="BJ77" s="1277"/>
      <c r="BK77" s="1277"/>
      <c r="BL77" s="1277"/>
      <c r="BM77" s="1277"/>
      <c r="BN77" s="1277"/>
      <c r="BO77" s="1277"/>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593</v>
      </c>
      <c r="BC79" s="1277"/>
      <c r="BD79" s="1277"/>
      <c r="BE79" s="1277"/>
      <c r="BF79" s="1277"/>
      <c r="BG79" s="1277"/>
      <c r="BH79" s="1277"/>
      <c r="BI79" s="1277"/>
      <c r="BJ79" s="1277"/>
      <c r="BK79" s="1277"/>
      <c r="BL79" s="1277"/>
      <c r="BM79" s="1277"/>
      <c r="BN79" s="1277"/>
      <c r="BO79" s="1277"/>
      <c r="BP79" s="1279">
        <v>8.5</v>
      </c>
      <c r="BQ79" s="1279"/>
      <c r="BR79" s="1279"/>
      <c r="BS79" s="1279"/>
      <c r="BT79" s="1279"/>
      <c r="BU79" s="1279"/>
      <c r="BV79" s="1279"/>
      <c r="BW79" s="1279"/>
      <c r="BX79" s="1279">
        <v>8.6</v>
      </c>
      <c r="BY79" s="1279"/>
      <c r="BZ79" s="1279"/>
      <c r="CA79" s="1279"/>
      <c r="CB79" s="1279"/>
      <c r="CC79" s="1279"/>
      <c r="CD79" s="1279"/>
      <c r="CE79" s="1279"/>
      <c r="CF79" s="1279">
        <v>8.6</v>
      </c>
      <c r="CG79" s="1279"/>
      <c r="CH79" s="1279"/>
      <c r="CI79" s="1279"/>
      <c r="CJ79" s="1279"/>
      <c r="CK79" s="1279"/>
      <c r="CL79" s="1279"/>
      <c r="CM79" s="1279"/>
      <c r="CN79" s="1279">
        <v>8.9</v>
      </c>
      <c r="CO79" s="1279"/>
      <c r="CP79" s="1279"/>
      <c r="CQ79" s="1279"/>
      <c r="CR79" s="1279"/>
      <c r="CS79" s="1279"/>
      <c r="CT79" s="1279"/>
      <c r="CU79" s="1279"/>
      <c r="CV79" s="1279">
        <v>8.9</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uVcnP4KRXAz4Mb3z9b3JQg42l0aCLVMGyG1+V/hiqPqgfPKBjRBQCbp/G0iVrIEJwsrC7ZV4CRda/5qFOxcuJA==" saltValue="rnF3gjnuuRVCoQycyLTg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saYPPfPbH2V8pyTcknVGTs1ssyvnutHDeBPLBXH4skTOooG8qPpCqXdXhIuCPz/QopG6PFgWIKkqcoOGHX0k0w==" saltValue="/fXt+YHB0R8VEPOTSabt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Yfoe7vIw4BQcFN/0MFw38LPFNsl+SJ2tRKPYR3RrxqgPSj8tqItqoj3YdjIXuVMh92O2gI5bjIUfGHRGHt3QNw==" saltValue="SGOJcY4ZSWWAj19hjAdh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183516</v>
      </c>
      <c r="E3" s="153"/>
      <c r="F3" s="154">
        <v>202870</v>
      </c>
      <c r="G3" s="155"/>
      <c r="H3" s="156"/>
    </row>
    <row r="4" spans="1:8" x14ac:dyDescent="0.15">
      <c r="A4" s="157"/>
      <c r="B4" s="158"/>
      <c r="C4" s="159"/>
      <c r="D4" s="160">
        <v>19320</v>
      </c>
      <c r="E4" s="161"/>
      <c r="F4" s="162">
        <v>79735</v>
      </c>
      <c r="G4" s="163"/>
      <c r="H4" s="164"/>
    </row>
    <row r="5" spans="1:8" x14ac:dyDescent="0.15">
      <c r="A5" s="145" t="s">
        <v>543</v>
      </c>
      <c r="B5" s="150"/>
      <c r="C5" s="151"/>
      <c r="D5" s="152">
        <v>151243</v>
      </c>
      <c r="E5" s="153"/>
      <c r="F5" s="154">
        <v>167497</v>
      </c>
      <c r="G5" s="155"/>
      <c r="H5" s="156"/>
    </row>
    <row r="6" spans="1:8" x14ac:dyDescent="0.15">
      <c r="A6" s="157"/>
      <c r="B6" s="158"/>
      <c r="C6" s="159"/>
      <c r="D6" s="160">
        <v>40944</v>
      </c>
      <c r="E6" s="161"/>
      <c r="F6" s="162">
        <v>82571</v>
      </c>
      <c r="G6" s="163"/>
      <c r="H6" s="164"/>
    </row>
    <row r="7" spans="1:8" x14ac:dyDescent="0.15">
      <c r="A7" s="145" t="s">
        <v>544</v>
      </c>
      <c r="B7" s="150"/>
      <c r="C7" s="151"/>
      <c r="D7" s="152">
        <v>44668</v>
      </c>
      <c r="E7" s="153"/>
      <c r="F7" s="154">
        <v>190274</v>
      </c>
      <c r="G7" s="155"/>
      <c r="H7" s="156"/>
    </row>
    <row r="8" spans="1:8" x14ac:dyDescent="0.15">
      <c r="A8" s="157"/>
      <c r="B8" s="158"/>
      <c r="C8" s="159"/>
      <c r="D8" s="160">
        <v>9312</v>
      </c>
      <c r="E8" s="161"/>
      <c r="F8" s="162">
        <v>88584</v>
      </c>
      <c r="G8" s="163"/>
      <c r="H8" s="164"/>
    </row>
    <row r="9" spans="1:8" x14ac:dyDescent="0.15">
      <c r="A9" s="145" t="s">
        <v>545</v>
      </c>
      <c r="B9" s="150"/>
      <c r="C9" s="151"/>
      <c r="D9" s="152">
        <v>113564</v>
      </c>
      <c r="E9" s="153"/>
      <c r="F9" s="154">
        <v>200194</v>
      </c>
      <c r="G9" s="155"/>
      <c r="H9" s="156"/>
    </row>
    <row r="10" spans="1:8" x14ac:dyDescent="0.15">
      <c r="A10" s="157"/>
      <c r="B10" s="158"/>
      <c r="C10" s="159"/>
      <c r="D10" s="160">
        <v>61835</v>
      </c>
      <c r="E10" s="161"/>
      <c r="F10" s="162">
        <v>106422</v>
      </c>
      <c r="G10" s="163"/>
      <c r="H10" s="164"/>
    </row>
    <row r="11" spans="1:8" x14ac:dyDescent="0.15">
      <c r="A11" s="145" t="s">
        <v>546</v>
      </c>
      <c r="B11" s="150"/>
      <c r="C11" s="151"/>
      <c r="D11" s="152">
        <v>221649</v>
      </c>
      <c r="E11" s="153"/>
      <c r="F11" s="154">
        <v>196914</v>
      </c>
      <c r="G11" s="155"/>
      <c r="H11" s="156"/>
    </row>
    <row r="12" spans="1:8" x14ac:dyDescent="0.15">
      <c r="A12" s="157"/>
      <c r="B12" s="158"/>
      <c r="C12" s="165"/>
      <c r="D12" s="160">
        <v>99254</v>
      </c>
      <c r="E12" s="161"/>
      <c r="F12" s="162">
        <v>98966</v>
      </c>
      <c r="G12" s="163"/>
      <c r="H12" s="164"/>
    </row>
    <row r="13" spans="1:8" x14ac:dyDescent="0.15">
      <c r="A13" s="145"/>
      <c r="B13" s="150"/>
      <c r="C13" s="166"/>
      <c r="D13" s="167">
        <v>142928</v>
      </c>
      <c r="E13" s="168"/>
      <c r="F13" s="169">
        <v>191550</v>
      </c>
      <c r="G13" s="170"/>
      <c r="H13" s="156"/>
    </row>
    <row r="14" spans="1:8" x14ac:dyDescent="0.15">
      <c r="A14" s="157"/>
      <c r="B14" s="158"/>
      <c r="C14" s="159"/>
      <c r="D14" s="160">
        <v>46133</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2.4900000000000002</v>
      </c>
      <c r="C19" s="171">
        <f>ROUND(VALUE(SUBSTITUTE(実質収支比率等に係る経年分析!G$48,"▲","-")),2)</f>
        <v>3.01</v>
      </c>
      <c r="D19" s="171">
        <f>ROUND(VALUE(SUBSTITUTE(実質収支比率等に係る経年分析!H$48,"▲","-")),2)</f>
        <v>11.52</v>
      </c>
      <c r="E19" s="171">
        <f>ROUND(VALUE(SUBSTITUTE(実質収支比率等に係る経年分析!I$48,"▲","-")),2)</f>
        <v>2.83</v>
      </c>
      <c r="F19" s="171">
        <f>ROUND(VALUE(SUBSTITUTE(実質収支比率等に係る経年分析!J$48,"▲","-")),2)</f>
        <v>2.69</v>
      </c>
    </row>
    <row r="20" spans="1:11" x14ac:dyDescent="0.15">
      <c r="A20" s="171" t="s">
        <v>55</v>
      </c>
      <c r="B20" s="171">
        <f>ROUND(VALUE(SUBSTITUTE(実質収支比率等に係る経年分析!F$47,"▲","-")),2)</f>
        <v>35.56</v>
      </c>
      <c r="C20" s="171">
        <f>ROUND(VALUE(SUBSTITUTE(実質収支比率等に係る経年分析!G$47,"▲","-")),2)</f>
        <v>28.39</v>
      </c>
      <c r="D20" s="171">
        <f>ROUND(VALUE(SUBSTITUTE(実質収支比率等に係る経年分析!H$47,"▲","-")),2)</f>
        <v>28.19</v>
      </c>
      <c r="E20" s="171">
        <f>ROUND(VALUE(SUBSTITUTE(実質収支比率等に係る経年分析!I$47,"▲","-")),2)</f>
        <v>33.090000000000003</v>
      </c>
      <c r="F20" s="171">
        <f>ROUND(VALUE(SUBSTITUTE(実質収支比率等に係る経年分析!J$47,"▲","-")),2)</f>
        <v>37.299999999999997</v>
      </c>
    </row>
    <row r="21" spans="1:11" x14ac:dyDescent="0.15">
      <c r="A21" s="171" t="s">
        <v>56</v>
      </c>
      <c r="B21" s="171">
        <f>IF(ISNUMBER(VALUE(SUBSTITUTE(実質収支比率等に係る経年分析!F$49,"▲","-"))),ROUND(VALUE(SUBSTITUTE(実質収支比率等に係る経年分析!F$49,"▲","-")),2),NA())</f>
        <v>-7.2</v>
      </c>
      <c r="C21" s="171">
        <f>IF(ISNUMBER(VALUE(SUBSTITUTE(実質収支比率等に係る経年分析!G$49,"▲","-"))),ROUND(VALUE(SUBSTITUTE(実質収支比率等に係る経年分析!G$49,"▲","-")),2),NA())</f>
        <v>-9.27</v>
      </c>
      <c r="D21" s="171">
        <f>IF(ISNUMBER(VALUE(SUBSTITUTE(実質収支比率等に係る経年分析!H$49,"▲","-"))),ROUND(VALUE(SUBSTITUTE(実質収支比率等に係る経年分析!H$49,"▲","-")),2),NA())</f>
        <v>6.88</v>
      </c>
      <c r="E21" s="171">
        <f>IF(ISNUMBER(VALUE(SUBSTITUTE(実質収支比率等に係る経年分析!I$49,"▲","-"))),ROUND(VALUE(SUBSTITUTE(実質収支比率等に係る経年分析!I$49,"▲","-")),2),NA())</f>
        <v>-8.5</v>
      </c>
      <c r="F21" s="171">
        <f>IF(ISNUMBER(VALUE(SUBSTITUTE(実質収支比率等に係る経年分析!J$49,"▲","-"))),ROUND(VALUE(SUBSTITUTE(実質収支比率等に係る経年分析!J$49,"▲","-")),2),NA())</f>
        <v>3.62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4.6399999999999997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2.69</v>
      </c>
    </row>
    <row r="36" spans="1:16" x14ac:dyDescent="0.15">
      <c r="A36" s="172" t="str">
        <f>IF(連結実質赤字比率に係る赤字・黒字の構成分析!C$34="",NA(),連結実質赤字比率に係る赤字・黒字の構成分析!C$34)</f>
        <v>介護保険事業特別会計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2.5099999999999998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1024</v>
      </c>
      <c r="E42" s="173"/>
      <c r="F42" s="173"/>
      <c r="G42" s="173">
        <f>'実質公債費比率（分子）の構造'!L$52</f>
        <v>1019</v>
      </c>
      <c r="H42" s="173"/>
      <c r="I42" s="173"/>
      <c r="J42" s="173">
        <f>'実質公債費比率（分子）の構造'!M$52</f>
        <v>1011</v>
      </c>
      <c r="K42" s="173"/>
      <c r="L42" s="173"/>
      <c r="M42" s="173">
        <f>'実質公債費比率（分子）の構造'!N$52</f>
        <v>1023</v>
      </c>
      <c r="N42" s="173"/>
      <c r="O42" s="173"/>
      <c r="P42" s="173">
        <f>'実質公債費比率（分子）の構造'!O$52</f>
        <v>1014</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77</v>
      </c>
      <c r="C44" s="173"/>
      <c r="D44" s="173"/>
      <c r="E44" s="173">
        <f>'実質公債費比率（分子）の構造'!L$50</f>
        <v>56</v>
      </c>
      <c r="F44" s="173"/>
      <c r="G44" s="173"/>
      <c r="H44" s="173">
        <f>'実質公債費比率（分子）の構造'!M$50</f>
        <v>1</v>
      </c>
      <c r="I44" s="173"/>
      <c r="J44" s="173"/>
      <c r="K44" s="173">
        <f>'実質公債費比率（分子）の構造'!N$50</f>
        <v>5</v>
      </c>
      <c r="L44" s="173"/>
      <c r="M44" s="173"/>
      <c r="N44" s="173">
        <f>'実質公債費比率（分子）の構造'!O$50</f>
        <v>4</v>
      </c>
      <c r="O44" s="173"/>
      <c r="P44" s="173"/>
    </row>
    <row r="45" spans="1:16" x14ac:dyDescent="0.15">
      <c r="A45" s="173" t="s">
        <v>66</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364</v>
      </c>
      <c r="C46" s="173"/>
      <c r="D46" s="173"/>
      <c r="E46" s="173">
        <f>'実質公債費比率（分子）の構造'!L$48</f>
        <v>334</v>
      </c>
      <c r="F46" s="173"/>
      <c r="G46" s="173"/>
      <c r="H46" s="173">
        <f>'実質公債費比率（分子）の構造'!M$48</f>
        <v>328</v>
      </c>
      <c r="I46" s="173"/>
      <c r="J46" s="173"/>
      <c r="K46" s="173">
        <f>'実質公債費比率（分子）の構造'!N$48</f>
        <v>344</v>
      </c>
      <c r="L46" s="173"/>
      <c r="M46" s="173"/>
      <c r="N46" s="173">
        <f>'実質公債費比率（分子）の構造'!O$48</f>
        <v>337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1049</v>
      </c>
      <c r="C49" s="173"/>
      <c r="D49" s="173"/>
      <c r="E49" s="173">
        <f>'実質公債費比率（分子）の構造'!L$45</f>
        <v>1038</v>
      </c>
      <c r="F49" s="173"/>
      <c r="G49" s="173"/>
      <c r="H49" s="173">
        <f>'実質公債費比率（分子）の構造'!M$45</f>
        <v>1063</v>
      </c>
      <c r="I49" s="173"/>
      <c r="J49" s="173"/>
      <c r="K49" s="173">
        <f>'実質公債費比率（分子）の構造'!N$45</f>
        <v>1042</v>
      </c>
      <c r="L49" s="173"/>
      <c r="M49" s="173"/>
      <c r="N49" s="173">
        <f>'実質公債費比率（分子）の構造'!O$45</f>
        <v>1066</v>
      </c>
      <c r="O49" s="173"/>
      <c r="P49" s="173"/>
    </row>
    <row r="50" spans="1:16" x14ac:dyDescent="0.15">
      <c r="A50" s="173" t="s">
        <v>71</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414</v>
      </c>
      <c r="G50" s="173" t="e">
        <f>NA()</f>
        <v>#N/A</v>
      </c>
      <c r="H50" s="173" t="e">
        <f>NA()</f>
        <v>#N/A</v>
      </c>
      <c r="I50" s="173">
        <f>IF(ISNUMBER('実質公債費比率（分子）の構造'!M$53),'実質公債費比率（分子）の構造'!M$53,NA())</f>
        <v>386</v>
      </c>
      <c r="J50" s="173" t="e">
        <f>NA()</f>
        <v>#N/A</v>
      </c>
      <c r="K50" s="173" t="e">
        <f>NA()</f>
        <v>#N/A</v>
      </c>
      <c r="L50" s="173">
        <f>IF(ISNUMBER('実質公債費比率（分子）の構造'!N$53),'実質公債費比率（分子）の構造'!N$53,NA())</f>
        <v>369</v>
      </c>
      <c r="M50" s="173" t="e">
        <f>NA()</f>
        <v>#N/A</v>
      </c>
      <c r="N50" s="173" t="e">
        <f>NA()</f>
        <v>#N/A</v>
      </c>
      <c r="O50" s="173">
        <f>IF(ISNUMBER('実質公債費比率（分子）の構造'!O$53),'実質公債費比率（分子）の構造'!O$53,NA())</f>
        <v>394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8997</v>
      </c>
      <c r="E56" s="172"/>
      <c r="F56" s="172"/>
      <c r="G56" s="172">
        <f>'将来負担比率（分子）の構造'!J$52</f>
        <v>8745</v>
      </c>
      <c r="H56" s="172"/>
      <c r="I56" s="172"/>
      <c r="J56" s="172">
        <f>'将来負担比率（分子）の構造'!K$52</f>
        <v>8483</v>
      </c>
      <c r="K56" s="172"/>
      <c r="L56" s="172"/>
      <c r="M56" s="172">
        <f>'将来負担比率（分子）の構造'!L$52</f>
        <v>8245</v>
      </c>
      <c r="N56" s="172"/>
      <c r="O56" s="172"/>
      <c r="P56" s="172">
        <f>'将来負担比率（分子）の構造'!M$52</f>
        <v>8190</v>
      </c>
    </row>
    <row r="57" spans="1:16" x14ac:dyDescent="0.15">
      <c r="A57" s="172" t="s">
        <v>42</v>
      </c>
      <c r="B57" s="172"/>
      <c r="C57" s="172"/>
      <c r="D57" s="172">
        <f>'将来負担比率（分子）の構造'!I$51</f>
        <v>759</v>
      </c>
      <c r="E57" s="172"/>
      <c r="F57" s="172"/>
      <c r="G57" s="172">
        <f>'将来負担比率（分子）の構造'!J$51</f>
        <v>695</v>
      </c>
      <c r="H57" s="172"/>
      <c r="I57" s="172"/>
      <c r="J57" s="172">
        <f>'将来負担比率（分子）の構造'!K$51</f>
        <v>580</v>
      </c>
      <c r="K57" s="172"/>
      <c r="L57" s="172"/>
      <c r="M57" s="172">
        <f>'将来負担比率（分子）の構造'!L$51</f>
        <v>556</v>
      </c>
      <c r="N57" s="172"/>
      <c r="O57" s="172"/>
      <c r="P57" s="172">
        <f>'将来負担比率（分子）の構造'!M$51</f>
        <v>521</v>
      </c>
    </row>
    <row r="58" spans="1:16" x14ac:dyDescent="0.15">
      <c r="A58" s="172" t="s">
        <v>41</v>
      </c>
      <c r="B58" s="172"/>
      <c r="C58" s="172"/>
      <c r="D58" s="172">
        <f>'将来負担比率（分子）の構造'!I$50</f>
        <v>3284</v>
      </c>
      <c r="E58" s="172"/>
      <c r="F58" s="172"/>
      <c r="G58" s="172">
        <f>'将来負担比率（分子）の構造'!J$50</f>
        <v>2939</v>
      </c>
      <c r="H58" s="172"/>
      <c r="I58" s="172"/>
      <c r="J58" s="172">
        <f>'将来負担比率（分子）の構造'!K$50</f>
        <v>2932</v>
      </c>
      <c r="K58" s="172"/>
      <c r="L58" s="172"/>
      <c r="M58" s="172">
        <f>'将来負担比率（分子）の構造'!L$50</f>
        <v>3429</v>
      </c>
      <c r="N58" s="172"/>
      <c r="O58" s="172"/>
      <c r="P58" s="172">
        <f>'将来負担比率（分子）の構造'!M$50</f>
        <v>3941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895</v>
      </c>
      <c r="C62" s="172"/>
      <c r="D62" s="172"/>
      <c r="E62" s="172">
        <f>'将来負担比率（分子）の構造'!J$45</f>
        <v>819</v>
      </c>
      <c r="F62" s="172"/>
      <c r="G62" s="172"/>
      <c r="H62" s="172">
        <f>'将来負担比率（分子）の構造'!K$45</f>
        <v>805</v>
      </c>
      <c r="I62" s="172"/>
      <c r="J62" s="172"/>
      <c r="K62" s="172">
        <f>'将来負担比率（分子）の構造'!L$45</f>
        <v>771</v>
      </c>
      <c r="L62" s="172"/>
      <c r="M62" s="172"/>
      <c r="N62" s="172">
        <f>'将来負担比率（分子）の構造'!M$45</f>
        <v>745</v>
      </c>
      <c r="O62" s="172"/>
      <c r="P62" s="172"/>
    </row>
    <row r="63" spans="1:16" x14ac:dyDescent="0.15">
      <c r="A63" s="172" t="s">
        <v>34</v>
      </c>
      <c r="B63" s="172">
        <f>'将来負担比率（分子）の構造'!I$44</f>
        <v>79</v>
      </c>
      <c r="C63" s="172"/>
      <c r="D63" s="172"/>
      <c r="E63" s="172">
        <f>'将来負担比率（分子）の構造'!J$44</f>
        <v>60</v>
      </c>
      <c r="F63" s="172"/>
      <c r="G63" s="172"/>
      <c r="H63" s="172">
        <f>'将来負担比率（分子）の構造'!K$44</f>
        <v>42</v>
      </c>
      <c r="I63" s="172"/>
      <c r="J63" s="172"/>
      <c r="K63" s="172">
        <f>'将来負担比率（分子）の構造'!L$44</f>
        <v>32</v>
      </c>
      <c r="L63" s="172"/>
      <c r="M63" s="172"/>
      <c r="N63" s="172">
        <f>'将来負担比率（分子）の構造'!M$44</f>
        <v>17</v>
      </c>
      <c r="O63" s="172"/>
      <c r="P63" s="172"/>
    </row>
    <row r="64" spans="1:16" x14ac:dyDescent="0.15">
      <c r="A64" s="172" t="s">
        <v>33</v>
      </c>
      <c r="B64" s="172">
        <f>'将来負担比率（分子）の構造'!I$43</f>
        <v>5772</v>
      </c>
      <c r="C64" s="172"/>
      <c r="D64" s="172"/>
      <c r="E64" s="172">
        <f>'将来負担比率（分子）の構造'!J$43</f>
        <v>5650</v>
      </c>
      <c r="F64" s="172"/>
      <c r="G64" s="172"/>
      <c r="H64" s="172">
        <f>'将来負担比率（分子）の構造'!K$43</f>
        <v>5423</v>
      </c>
      <c r="I64" s="172"/>
      <c r="J64" s="172"/>
      <c r="K64" s="172">
        <f>'将来負担比率（分子）の構造'!L$43</f>
        <v>5118</v>
      </c>
      <c r="L64" s="172"/>
      <c r="M64" s="172"/>
      <c r="N64" s="172">
        <f>'将来負担比率（分子）の構造'!M$43</f>
        <v>4942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72</v>
      </c>
      <c r="L65" s="172"/>
      <c r="M65" s="172"/>
      <c r="N65" s="172">
        <f>'将来負担比率（分子）の構造'!M$42</f>
        <v>72</v>
      </c>
      <c r="O65" s="172"/>
      <c r="P65" s="172"/>
    </row>
    <row r="66" spans="1:16" x14ac:dyDescent="0.15">
      <c r="A66" s="172" t="s">
        <v>31</v>
      </c>
      <c r="B66" s="172">
        <f>'将来負担比率（分子）の構造'!I$41</f>
        <v>9347</v>
      </c>
      <c r="C66" s="172"/>
      <c r="D66" s="172"/>
      <c r="E66" s="172">
        <f>'将来負担比率（分子）の構造'!J$41</f>
        <v>9078</v>
      </c>
      <c r="F66" s="172"/>
      <c r="G66" s="172"/>
      <c r="H66" s="172">
        <f>'将来負担比率（分子）の構造'!K$41</f>
        <v>8578</v>
      </c>
      <c r="I66" s="172"/>
      <c r="J66" s="172"/>
      <c r="K66" s="172">
        <f>'将来負担比率（分子）の構造'!L$41</f>
        <v>8292</v>
      </c>
      <c r="L66" s="172"/>
      <c r="M66" s="172"/>
      <c r="N66" s="172">
        <f>'将来負担比率（分子）の構造'!M$41</f>
        <v>8182</v>
      </c>
      <c r="O66" s="172"/>
      <c r="P66" s="172"/>
    </row>
    <row r="67" spans="1:16" x14ac:dyDescent="0.15">
      <c r="A67" s="172" t="s">
        <v>75</v>
      </c>
      <c r="B67" s="172" t="e">
        <f>NA()</f>
        <v>#N/A</v>
      </c>
      <c r="C67" s="172">
        <f>IF(ISNUMBER('将来負担比率（分子）の構造'!I$53), IF('将来負担比率（分子）の構造'!I$53 &lt; 0, 0, '将来負担比率（分子）の構造'!I$53), NA())</f>
        <v>3053</v>
      </c>
      <c r="D67" s="172" t="e">
        <f>NA()</f>
        <v>#N/A</v>
      </c>
      <c r="E67" s="172" t="e">
        <f>NA()</f>
        <v>#N/A</v>
      </c>
      <c r="F67" s="172">
        <f>IF(ISNUMBER('将来負担比率（分子）の構造'!J$53), IF('将来負担比率（分子）の構造'!J$53 &lt; 0, 0, '将来負担比率（分子）の構造'!J$53), NA())</f>
        <v>3228</v>
      </c>
      <c r="G67" s="172" t="e">
        <f>NA()</f>
        <v>#N/A</v>
      </c>
      <c r="H67" s="172" t="e">
        <f>NA()</f>
        <v>#N/A</v>
      </c>
      <c r="I67" s="172">
        <f>IF(ISNUMBER('将来負担比率（分子）の構造'!K$53), IF('将来負担比率（分子）の構造'!K$53 &lt; 0, 0, '将来負担比率（分子）の構造'!K$53), NA())</f>
        <v>2852</v>
      </c>
      <c r="J67" s="172" t="e">
        <f>NA()</f>
        <v>#N/A</v>
      </c>
      <c r="K67" s="172" t="e">
        <f>NA()</f>
        <v>#N/A</v>
      </c>
      <c r="L67" s="172">
        <f>IF(ISNUMBER('将来負担比率（分子）の構造'!L$53), IF('将来負担比率（分子）の構造'!L$53 &lt; 0, 0, '将来負担比率（分子）の構造'!L$53), NA())</f>
        <v>2054</v>
      </c>
      <c r="M67" s="172" t="e">
        <f>NA()</f>
        <v>#N/A</v>
      </c>
      <c r="N67" s="172" t="e">
        <f>NA()</f>
        <v>#N/A</v>
      </c>
      <c r="O67" s="172">
        <f>IF(ISNUMBER('将来負担比率（分子）の構造'!M$53), IF('将来負担比率（分子）の構造'!M$53 &lt; 0, 0, '将来負担比率（分子）の構造'!M$53), NA())</f>
        <v>1305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1291</v>
      </c>
      <c r="C72" s="176">
        <f>基金残高に係る経年分析!G55</f>
        <v>1551</v>
      </c>
      <c r="D72" s="176">
        <f>基金残高に係る経年分析!H55</f>
        <v>1796</v>
      </c>
    </row>
    <row r="73" spans="1:16" x14ac:dyDescent="0.15">
      <c r="A73" s="175" t="s">
        <v>78</v>
      </c>
      <c r="B73" s="176">
        <f>基金残高に係る経年分析!F56</f>
        <v>306</v>
      </c>
      <c r="C73" s="176">
        <f>基金残高に係る経年分析!G56</f>
        <v>306</v>
      </c>
      <c r="D73" s="176">
        <f>基金残高に係る経年分析!H56</f>
        <v>372</v>
      </c>
    </row>
    <row r="74" spans="1:16" x14ac:dyDescent="0.15">
      <c r="A74" s="175" t="s">
        <v>79</v>
      </c>
      <c r="B74" s="176">
        <f>基金残高に係る経年分析!F57</f>
        <v>2088</v>
      </c>
      <c r="C74" s="176">
        <f>基金残高に係る経年分析!G57</f>
        <v>2216</v>
      </c>
      <c r="D74" s="176">
        <f>基金残高に係る経年分析!H57</f>
        <v>2388</v>
      </c>
    </row>
  </sheetData>
  <sheetProtection algorithmName="SHA-512" hashValue="QKZsleppjGEUoLqsfEIGpNq5Y5+owPq98dKOg0xuM01//Hr0ChedfgflewCXIgkDh62hVjJhf2ettlprdby9aA==" saltValue="GwDEFpXoi198yzzXFtyet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228</v>
      </c>
      <c r="C5" s="616"/>
      <c r="D5" s="616"/>
      <c r="E5" s="616"/>
      <c r="F5" s="616"/>
      <c r="G5" s="616"/>
      <c r="H5" s="616"/>
      <c r="I5" s="616"/>
      <c r="J5" s="616"/>
      <c r="K5" s="616"/>
      <c r="L5" s="616"/>
      <c r="M5" s="616"/>
      <c r="N5" s="616"/>
      <c r="O5" s="616"/>
      <c r="P5" s="616"/>
      <c r="Q5" s="617"/>
      <c r="R5" s="618">
        <v>2029990</v>
      </c>
      <c r="S5" s="619"/>
      <c r="T5" s="619"/>
      <c r="U5" s="619"/>
      <c r="V5" s="619"/>
      <c r="W5" s="619"/>
      <c r="X5" s="619"/>
      <c r="Y5" s="620"/>
      <c r="Z5" s="621">
        <v>21.3</v>
      </c>
      <c r="AA5" s="621"/>
      <c r="AB5" s="621"/>
      <c r="AC5" s="621"/>
      <c r="AD5" s="622">
        <v>2029990</v>
      </c>
      <c r="AE5" s="622"/>
      <c r="AF5" s="622"/>
      <c r="AG5" s="622"/>
      <c r="AH5" s="622"/>
      <c r="AI5" s="622"/>
      <c r="AJ5" s="622"/>
      <c r="AK5" s="622"/>
      <c r="AL5" s="623">
        <v>42.1</v>
      </c>
      <c r="AM5" s="624"/>
      <c r="AN5" s="624"/>
      <c r="AO5" s="625"/>
      <c r="AP5" s="615" t="s">
        <v>229</v>
      </c>
      <c r="AQ5" s="616"/>
      <c r="AR5" s="616"/>
      <c r="AS5" s="616"/>
      <c r="AT5" s="616"/>
      <c r="AU5" s="616"/>
      <c r="AV5" s="616"/>
      <c r="AW5" s="616"/>
      <c r="AX5" s="616"/>
      <c r="AY5" s="616"/>
      <c r="AZ5" s="616"/>
      <c r="BA5" s="616"/>
      <c r="BB5" s="616"/>
      <c r="BC5" s="616"/>
      <c r="BD5" s="616"/>
      <c r="BE5" s="616"/>
      <c r="BF5" s="617"/>
      <c r="BG5" s="629">
        <v>2029990</v>
      </c>
      <c r="BH5" s="630"/>
      <c r="BI5" s="630"/>
      <c r="BJ5" s="630"/>
      <c r="BK5" s="630"/>
      <c r="BL5" s="630"/>
      <c r="BM5" s="630"/>
      <c r="BN5" s="631"/>
      <c r="BO5" s="632">
        <v>100</v>
      </c>
      <c r="BP5" s="632"/>
      <c r="BQ5" s="632"/>
      <c r="BR5" s="632"/>
      <c r="BS5" s="633">
        <v>26467</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107466</v>
      </c>
      <c r="S6" s="630"/>
      <c r="T6" s="630"/>
      <c r="U6" s="630"/>
      <c r="V6" s="630"/>
      <c r="W6" s="630"/>
      <c r="X6" s="630"/>
      <c r="Y6" s="631"/>
      <c r="Z6" s="632">
        <v>1.1000000000000001</v>
      </c>
      <c r="AA6" s="632"/>
      <c r="AB6" s="632"/>
      <c r="AC6" s="632"/>
      <c r="AD6" s="633">
        <v>107466</v>
      </c>
      <c r="AE6" s="633"/>
      <c r="AF6" s="633"/>
      <c r="AG6" s="633"/>
      <c r="AH6" s="633"/>
      <c r="AI6" s="633"/>
      <c r="AJ6" s="633"/>
      <c r="AK6" s="633"/>
      <c r="AL6" s="634">
        <v>2.2000000000000002</v>
      </c>
      <c r="AM6" s="635"/>
      <c r="AN6" s="635"/>
      <c r="AO6" s="636"/>
      <c r="AP6" s="626" t="s">
        <v>234</v>
      </c>
      <c r="AQ6" s="627"/>
      <c r="AR6" s="627"/>
      <c r="AS6" s="627"/>
      <c r="AT6" s="627"/>
      <c r="AU6" s="627"/>
      <c r="AV6" s="627"/>
      <c r="AW6" s="627"/>
      <c r="AX6" s="627"/>
      <c r="AY6" s="627"/>
      <c r="AZ6" s="627"/>
      <c r="BA6" s="627"/>
      <c r="BB6" s="627"/>
      <c r="BC6" s="627"/>
      <c r="BD6" s="627"/>
      <c r="BE6" s="627"/>
      <c r="BF6" s="628"/>
      <c r="BG6" s="629">
        <v>2029990</v>
      </c>
      <c r="BH6" s="630"/>
      <c r="BI6" s="630"/>
      <c r="BJ6" s="630"/>
      <c r="BK6" s="630"/>
      <c r="BL6" s="630"/>
      <c r="BM6" s="630"/>
      <c r="BN6" s="631"/>
      <c r="BO6" s="632">
        <v>100</v>
      </c>
      <c r="BP6" s="632"/>
      <c r="BQ6" s="632"/>
      <c r="BR6" s="632"/>
      <c r="BS6" s="633">
        <v>26467</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76740</v>
      </c>
      <c r="CS6" s="630"/>
      <c r="CT6" s="630"/>
      <c r="CU6" s="630"/>
      <c r="CV6" s="630"/>
      <c r="CW6" s="630"/>
      <c r="CX6" s="630"/>
      <c r="CY6" s="631"/>
      <c r="CZ6" s="623">
        <v>0.8</v>
      </c>
      <c r="DA6" s="624"/>
      <c r="DB6" s="624"/>
      <c r="DC6" s="643"/>
      <c r="DD6" s="638" t="s">
        <v>128</v>
      </c>
      <c r="DE6" s="630"/>
      <c r="DF6" s="630"/>
      <c r="DG6" s="630"/>
      <c r="DH6" s="630"/>
      <c r="DI6" s="630"/>
      <c r="DJ6" s="630"/>
      <c r="DK6" s="630"/>
      <c r="DL6" s="630"/>
      <c r="DM6" s="630"/>
      <c r="DN6" s="630"/>
      <c r="DO6" s="630"/>
      <c r="DP6" s="631"/>
      <c r="DQ6" s="638">
        <v>76740</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1058</v>
      </c>
      <c r="S7" s="630"/>
      <c r="T7" s="630"/>
      <c r="U7" s="630"/>
      <c r="V7" s="630"/>
      <c r="W7" s="630"/>
      <c r="X7" s="630"/>
      <c r="Y7" s="631"/>
      <c r="Z7" s="632">
        <v>0</v>
      </c>
      <c r="AA7" s="632"/>
      <c r="AB7" s="632"/>
      <c r="AC7" s="632"/>
      <c r="AD7" s="633">
        <v>1058</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853625</v>
      </c>
      <c r="BH7" s="630"/>
      <c r="BI7" s="630"/>
      <c r="BJ7" s="630"/>
      <c r="BK7" s="630"/>
      <c r="BL7" s="630"/>
      <c r="BM7" s="630"/>
      <c r="BN7" s="631"/>
      <c r="BO7" s="632">
        <v>42.1</v>
      </c>
      <c r="BP7" s="632"/>
      <c r="BQ7" s="632"/>
      <c r="BR7" s="632"/>
      <c r="BS7" s="633">
        <v>26467</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1989535</v>
      </c>
      <c r="CS7" s="630"/>
      <c r="CT7" s="630"/>
      <c r="CU7" s="630"/>
      <c r="CV7" s="630"/>
      <c r="CW7" s="630"/>
      <c r="CX7" s="630"/>
      <c r="CY7" s="631"/>
      <c r="CZ7" s="632">
        <v>21.2</v>
      </c>
      <c r="DA7" s="632"/>
      <c r="DB7" s="632"/>
      <c r="DC7" s="632"/>
      <c r="DD7" s="638">
        <v>178139</v>
      </c>
      <c r="DE7" s="630"/>
      <c r="DF7" s="630"/>
      <c r="DG7" s="630"/>
      <c r="DH7" s="630"/>
      <c r="DI7" s="630"/>
      <c r="DJ7" s="630"/>
      <c r="DK7" s="630"/>
      <c r="DL7" s="630"/>
      <c r="DM7" s="630"/>
      <c r="DN7" s="630"/>
      <c r="DO7" s="630"/>
      <c r="DP7" s="631"/>
      <c r="DQ7" s="638">
        <v>1284911</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5302</v>
      </c>
      <c r="S8" s="630"/>
      <c r="T8" s="630"/>
      <c r="U8" s="630"/>
      <c r="V8" s="630"/>
      <c r="W8" s="630"/>
      <c r="X8" s="630"/>
      <c r="Y8" s="631"/>
      <c r="Z8" s="632">
        <v>0.1</v>
      </c>
      <c r="AA8" s="632"/>
      <c r="AB8" s="632"/>
      <c r="AC8" s="632"/>
      <c r="AD8" s="633">
        <v>5302</v>
      </c>
      <c r="AE8" s="633"/>
      <c r="AF8" s="633"/>
      <c r="AG8" s="633"/>
      <c r="AH8" s="633"/>
      <c r="AI8" s="633"/>
      <c r="AJ8" s="633"/>
      <c r="AK8" s="633"/>
      <c r="AL8" s="634">
        <v>0.1</v>
      </c>
      <c r="AM8" s="635"/>
      <c r="AN8" s="635"/>
      <c r="AO8" s="636"/>
      <c r="AP8" s="626" t="s">
        <v>240</v>
      </c>
      <c r="AQ8" s="627"/>
      <c r="AR8" s="627"/>
      <c r="AS8" s="627"/>
      <c r="AT8" s="627"/>
      <c r="AU8" s="627"/>
      <c r="AV8" s="627"/>
      <c r="AW8" s="627"/>
      <c r="AX8" s="627"/>
      <c r="AY8" s="627"/>
      <c r="AZ8" s="627"/>
      <c r="BA8" s="627"/>
      <c r="BB8" s="627"/>
      <c r="BC8" s="627"/>
      <c r="BD8" s="627"/>
      <c r="BE8" s="627"/>
      <c r="BF8" s="628"/>
      <c r="BG8" s="629">
        <v>13342</v>
      </c>
      <c r="BH8" s="630"/>
      <c r="BI8" s="630"/>
      <c r="BJ8" s="630"/>
      <c r="BK8" s="630"/>
      <c r="BL8" s="630"/>
      <c r="BM8" s="630"/>
      <c r="BN8" s="631"/>
      <c r="BO8" s="632">
        <v>0.7</v>
      </c>
      <c r="BP8" s="632"/>
      <c r="BQ8" s="632"/>
      <c r="BR8" s="632"/>
      <c r="BS8" s="633" t="s">
        <v>128</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1711037</v>
      </c>
      <c r="CS8" s="630"/>
      <c r="CT8" s="630"/>
      <c r="CU8" s="630"/>
      <c r="CV8" s="630"/>
      <c r="CW8" s="630"/>
      <c r="CX8" s="630"/>
      <c r="CY8" s="631"/>
      <c r="CZ8" s="632">
        <v>18.2</v>
      </c>
      <c r="DA8" s="632"/>
      <c r="DB8" s="632"/>
      <c r="DC8" s="632"/>
      <c r="DD8" s="638">
        <v>92155</v>
      </c>
      <c r="DE8" s="630"/>
      <c r="DF8" s="630"/>
      <c r="DG8" s="630"/>
      <c r="DH8" s="630"/>
      <c r="DI8" s="630"/>
      <c r="DJ8" s="630"/>
      <c r="DK8" s="630"/>
      <c r="DL8" s="630"/>
      <c r="DM8" s="630"/>
      <c r="DN8" s="630"/>
      <c r="DO8" s="630"/>
      <c r="DP8" s="631"/>
      <c r="DQ8" s="638">
        <v>817139</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6390</v>
      </c>
      <c r="S9" s="630"/>
      <c r="T9" s="630"/>
      <c r="U9" s="630"/>
      <c r="V9" s="630"/>
      <c r="W9" s="630"/>
      <c r="X9" s="630"/>
      <c r="Y9" s="631"/>
      <c r="Z9" s="632">
        <v>0.1</v>
      </c>
      <c r="AA9" s="632"/>
      <c r="AB9" s="632"/>
      <c r="AC9" s="632"/>
      <c r="AD9" s="633">
        <v>6390</v>
      </c>
      <c r="AE9" s="633"/>
      <c r="AF9" s="633"/>
      <c r="AG9" s="633"/>
      <c r="AH9" s="633"/>
      <c r="AI9" s="633"/>
      <c r="AJ9" s="633"/>
      <c r="AK9" s="633"/>
      <c r="AL9" s="634">
        <v>0.1</v>
      </c>
      <c r="AM9" s="635"/>
      <c r="AN9" s="635"/>
      <c r="AO9" s="636"/>
      <c r="AP9" s="626" t="s">
        <v>243</v>
      </c>
      <c r="AQ9" s="627"/>
      <c r="AR9" s="627"/>
      <c r="AS9" s="627"/>
      <c r="AT9" s="627"/>
      <c r="AU9" s="627"/>
      <c r="AV9" s="627"/>
      <c r="AW9" s="627"/>
      <c r="AX9" s="627"/>
      <c r="AY9" s="627"/>
      <c r="AZ9" s="627"/>
      <c r="BA9" s="627"/>
      <c r="BB9" s="627"/>
      <c r="BC9" s="627"/>
      <c r="BD9" s="627"/>
      <c r="BE9" s="627"/>
      <c r="BF9" s="628"/>
      <c r="BG9" s="629">
        <v>637587</v>
      </c>
      <c r="BH9" s="630"/>
      <c r="BI9" s="630"/>
      <c r="BJ9" s="630"/>
      <c r="BK9" s="630"/>
      <c r="BL9" s="630"/>
      <c r="BM9" s="630"/>
      <c r="BN9" s="631"/>
      <c r="BO9" s="632">
        <v>31.4</v>
      </c>
      <c r="BP9" s="632"/>
      <c r="BQ9" s="632"/>
      <c r="BR9" s="632"/>
      <c r="BS9" s="633" t="s">
        <v>128</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591955</v>
      </c>
      <c r="CS9" s="630"/>
      <c r="CT9" s="630"/>
      <c r="CU9" s="630"/>
      <c r="CV9" s="630"/>
      <c r="CW9" s="630"/>
      <c r="CX9" s="630"/>
      <c r="CY9" s="631"/>
      <c r="CZ9" s="632">
        <v>6.3</v>
      </c>
      <c r="DA9" s="632"/>
      <c r="DB9" s="632"/>
      <c r="DC9" s="632"/>
      <c r="DD9" s="638">
        <v>39041</v>
      </c>
      <c r="DE9" s="630"/>
      <c r="DF9" s="630"/>
      <c r="DG9" s="630"/>
      <c r="DH9" s="630"/>
      <c r="DI9" s="630"/>
      <c r="DJ9" s="630"/>
      <c r="DK9" s="630"/>
      <c r="DL9" s="630"/>
      <c r="DM9" s="630"/>
      <c r="DN9" s="630"/>
      <c r="DO9" s="630"/>
      <c r="DP9" s="631"/>
      <c r="DQ9" s="638">
        <v>449595</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36980</v>
      </c>
      <c r="BH10" s="630"/>
      <c r="BI10" s="630"/>
      <c r="BJ10" s="630"/>
      <c r="BK10" s="630"/>
      <c r="BL10" s="630"/>
      <c r="BM10" s="630"/>
      <c r="BN10" s="631"/>
      <c r="BO10" s="632">
        <v>1.8</v>
      </c>
      <c r="BP10" s="632"/>
      <c r="BQ10" s="632"/>
      <c r="BR10" s="632"/>
      <c r="BS10" s="633" t="s">
        <v>128</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20430</v>
      </c>
      <c r="CS10" s="630"/>
      <c r="CT10" s="630"/>
      <c r="CU10" s="630"/>
      <c r="CV10" s="630"/>
      <c r="CW10" s="630"/>
      <c r="CX10" s="630"/>
      <c r="CY10" s="631"/>
      <c r="CZ10" s="632">
        <v>0.2</v>
      </c>
      <c r="DA10" s="632"/>
      <c r="DB10" s="632"/>
      <c r="DC10" s="632"/>
      <c r="DD10" s="638" t="s">
        <v>128</v>
      </c>
      <c r="DE10" s="630"/>
      <c r="DF10" s="630"/>
      <c r="DG10" s="630"/>
      <c r="DH10" s="630"/>
      <c r="DI10" s="630"/>
      <c r="DJ10" s="630"/>
      <c r="DK10" s="630"/>
      <c r="DL10" s="630"/>
      <c r="DM10" s="630"/>
      <c r="DN10" s="630"/>
      <c r="DO10" s="630"/>
      <c r="DP10" s="631"/>
      <c r="DQ10" s="638">
        <v>10181</v>
      </c>
      <c r="DR10" s="630"/>
      <c r="DS10" s="630"/>
      <c r="DT10" s="630"/>
      <c r="DU10" s="630"/>
      <c r="DV10" s="630"/>
      <c r="DW10" s="630"/>
      <c r="DX10" s="630"/>
      <c r="DY10" s="630"/>
      <c r="DZ10" s="630"/>
      <c r="EA10" s="630"/>
      <c r="EB10" s="630"/>
      <c r="EC10" s="639"/>
    </row>
    <row r="11" spans="2:143" ht="11.25" customHeight="1" x14ac:dyDescent="0.15">
      <c r="B11" s="626" t="s">
        <v>248</v>
      </c>
      <c r="C11" s="627"/>
      <c r="D11" s="627"/>
      <c r="E11" s="627"/>
      <c r="F11" s="627"/>
      <c r="G11" s="627"/>
      <c r="H11" s="627"/>
      <c r="I11" s="627"/>
      <c r="J11" s="627"/>
      <c r="K11" s="627"/>
      <c r="L11" s="627"/>
      <c r="M11" s="627"/>
      <c r="N11" s="627"/>
      <c r="O11" s="627"/>
      <c r="P11" s="627"/>
      <c r="Q11" s="628"/>
      <c r="R11" s="629">
        <v>206964</v>
      </c>
      <c r="S11" s="630"/>
      <c r="T11" s="630"/>
      <c r="U11" s="630"/>
      <c r="V11" s="630"/>
      <c r="W11" s="630"/>
      <c r="X11" s="630"/>
      <c r="Y11" s="631"/>
      <c r="Z11" s="634">
        <v>2.2000000000000002</v>
      </c>
      <c r="AA11" s="635"/>
      <c r="AB11" s="635"/>
      <c r="AC11" s="647"/>
      <c r="AD11" s="638">
        <v>206964</v>
      </c>
      <c r="AE11" s="630"/>
      <c r="AF11" s="630"/>
      <c r="AG11" s="630"/>
      <c r="AH11" s="630"/>
      <c r="AI11" s="630"/>
      <c r="AJ11" s="630"/>
      <c r="AK11" s="631"/>
      <c r="AL11" s="634">
        <v>4.3</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165716</v>
      </c>
      <c r="BH11" s="630"/>
      <c r="BI11" s="630"/>
      <c r="BJ11" s="630"/>
      <c r="BK11" s="630"/>
      <c r="BL11" s="630"/>
      <c r="BM11" s="630"/>
      <c r="BN11" s="631"/>
      <c r="BO11" s="632">
        <v>8.1999999999999993</v>
      </c>
      <c r="BP11" s="632"/>
      <c r="BQ11" s="632"/>
      <c r="BR11" s="632"/>
      <c r="BS11" s="633">
        <v>26467</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494096</v>
      </c>
      <c r="CS11" s="630"/>
      <c r="CT11" s="630"/>
      <c r="CU11" s="630"/>
      <c r="CV11" s="630"/>
      <c r="CW11" s="630"/>
      <c r="CX11" s="630"/>
      <c r="CY11" s="631"/>
      <c r="CZ11" s="632">
        <v>5.3</v>
      </c>
      <c r="DA11" s="632"/>
      <c r="DB11" s="632"/>
      <c r="DC11" s="632"/>
      <c r="DD11" s="638">
        <v>103815</v>
      </c>
      <c r="DE11" s="630"/>
      <c r="DF11" s="630"/>
      <c r="DG11" s="630"/>
      <c r="DH11" s="630"/>
      <c r="DI11" s="630"/>
      <c r="DJ11" s="630"/>
      <c r="DK11" s="630"/>
      <c r="DL11" s="630"/>
      <c r="DM11" s="630"/>
      <c r="DN11" s="630"/>
      <c r="DO11" s="630"/>
      <c r="DP11" s="631"/>
      <c r="DQ11" s="638">
        <v>176387</v>
      </c>
      <c r="DR11" s="630"/>
      <c r="DS11" s="630"/>
      <c r="DT11" s="630"/>
      <c r="DU11" s="630"/>
      <c r="DV11" s="630"/>
      <c r="DW11" s="630"/>
      <c r="DX11" s="630"/>
      <c r="DY11" s="630"/>
      <c r="DZ11" s="630"/>
      <c r="EA11" s="630"/>
      <c r="EB11" s="630"/>
      <c r="EC11" s="639"/>
    </row>
    <row r="12" spans="2:143" ht="11.25" customHeight="1" x14ac:dyDescent="0.15">
      <c r="B12" s="626" t="s">
        <v>251</v>
      </c>
      <c r="C12" s="627"/>
      <c r="D12" s="627"/>
      <c r="E12" s="627"/>
      <c r="F12" s="627"/>
      <c r="G12" s="627"/>
      <c r="H12" s="627"/>
      <c r="I12" s="627"/>
      <c r="J12" s="627"/>
      <c r="K12" s="627"/>
      <c r="L12" s="627"/>
      <c r="M12" s="627"/>
      <c r="N12" s="627"/>
      <c r="O12" s="627"/>
      <c r="P12" s="627"/>
      <c r="Q12" s="628"/>
      <c r="R12" s="629">
        <v>37576</v>
      </c>
      <c r="S12" s="630"/>
      <c r="T12" s="630"/>
      <c r="U12" s="630"/>
      <c r="V12" s="630"/>
      <c r="W12" s="630"/>
      <c r="X12" s="630"/>
      <c r="Y12" s="631"/>
      <c r="Z12" s="632">
        <v>0.4</v>
      </c>
      <c r="AA12" s="632"/>
      <c r="AB12" s="632"/>
      <c r="AC12" s="632"/>
      <c r="AD12" s="633">
        <v>37576</v>
      </c>
      <c r="AE12" s="633"/>
      <c r="AF12" s="633"/>
      <c r="AG12" s="633"/>
      <c r="AH12" s="633"/>
      <c r="AI12" s="633"/>
      <c r="AJ12" s="633"/>
      <c r="AK12" s="633"/>
      <c r="AL12" s="634">
        <v>0.8</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1095445</v>
      </c>
      <c r="BH12" s="630"/>
      <c r="BI12" s="630"/>
      <c r="BJ12" s="630"/>
      <c r="BK12" s="630"/>
      <c r="BL12" s="630"/>
      <c r="BM12" s="630"/>
      <c r="BN12" s="631"/>
      <c r="BO12" s="632">
        <v>54</v>
      </c>
      <c r="BP12" s="632"/>
      <c r="BQ12" s="632"/>
      <c r="BR12" s="632"/>
      <c r="BS12" s="633" t="s">
        <v>128</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240110</v>
      </c>
      <c r="CS12" s="630"/>
      <c r="CT12" s="630"/>
      <c r="CU12" s="630"/>
      <c r="CV12" s="630"/>
      <c r="CW12" s="630"/>
      <c r="CX12" s="630"/>
      <c r="CY12" s="631"/>
      <c r="CZ12" s="632">
        <v>2.6</v>
      </c>
      <c r="DA12" s="632"/>
      <c r="DB12" s="632"/>
      <c r="DC12" s="632"/>
      <c r="DD12" s="638">
        <v>34396</v>
      </c>
      <c r="DE12" s="630"/>
      <c r="DF12" s="630"/>
      <c r="DG12" s="630"/>
      <c r="DH12" s="630"/>
      <c r="DI12" s="630"/>
      <c r="DJ12" s="630"/>
      <c r="DK12" s="630"/>
      <c r="DL12" s="630"/>
      <c r="DM12" s="630"/>
      <c r="DN12" s="630"/>
      <c r="DO12" s="630"/>
      <c r="DP12" s="631"/>
      <c r="DQ12" s="638">
        <v>153112</v>
      </c>
      <c r="DR12" s="630"/>
      <c r="DS12" s="630"/>
      <c r="DT12" s="630"/>
      <c r="DU12" s="630"/>
      <c r="DV12" s="630"/>
      <c r="DW12" s="630"/>
      <c r="DX12" s="630"/>
      <c r="DY12" s="630"/>
      <c r="DZ12" s="630"/>
      <c r="EA12" s="630"/>
      <c r="EB12" s="630"/>
      <c r="EC12" s="639"/>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1094551</v>
      </c>
      <c r="BH13" s="630"/>
      <c r="BI13" s="630"/>
      <c r="BJ13" s="630"/>
      <c r="BK13" s="630"/>
      <c r="BL13" s="630"/>
      <c r="BM13" s="630"/>
      <c r="BN13" s="631"/>
      <c r="BO13" s="632">
        <v>53.9</v>
      </c>
      <c r="BP13" s="632"/>
      <c r="BQ13" s="632"/>
      <c r="BR13" s="632"/>
      <c r="BS13" s="633" t="s">
        <v>128</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1015642</v>
      </c>
      <c r="CS13" s="630"/>
      <c r="CT13" s="630"/>
      <c r="CU13" s="630"/>
      <c r="CV13" s="630"/>
      <c r="CW13" s="630"/>
      <c r="CX13" s="630"/>
      <c r="CY13" s="631"/>
      <c r="CZ13" s="632">
        <v>10.8</v>
      </c>
      <c r="DA13" s="632"/>
      <c r="DB13" s="632"/>
      <c r="DC13" s="632"/>
      <c r="DD13" s="638">
        <v>171277</v>
      </c>
      <c r="DE13" s="630"/>
      <c r="DF13" s="630"/>
      <c r="DG13" s="630"/>
      <c r="DH13" s="630"/>
      <c r="DI13" s="630"/>
      <c r="DJ13" s="630"/>
      <c r="DK13" s="630"/>
      <c r="DL13" s="630"/>
      <c r="DM13" s="630"/>
      <c r="DN13" s="630"/>
      <c r="DO13" s="630"/>
      <c r="DP13" s="631"/>
      <c r="DQ13" s="638">
        <v>813551</v>
      </c>
      <c r="DR13" s="630"/>
      <c r="DS13" s="630"/>
      <c r="DT13" s="630"/>
      <c r="DU13" s="630"/>
      <c r="DV13" s="630"/>
      <c r="DW13" s="630"/>
      <c r="DX13" s="630"/>
      <c r="DY13" s="630"/>
      <c r="DZ13" s="630"/>
      <c r="EA13" s="630"/>
      <c r="EB13" s="630"/>
      <c r="EC13" s="639"/>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22175</v>
      </c>
      <c r="BH14" s="630"/>
      <c r="BI14" s="630"/>
      <c r="BJ14" s="630"/>
      <c r="BK14" s="630"/>
      <c r="BL14" s="630"/>
      <c r="BM14" s="630"/>
      <c r="BN14" s="631"/>
      <c r="BO14" s="632">
        <v>1.1000000000000001</v>
      </c>
      <c r="BP14" s="632"/>
      <c r="BQ14" s="632"/>
      <c r="BR14" s="632"/>
      <c r="BS14" s="633" t="s">
        <v>128</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366201</v>
      </c>
      <c r="CS14" s="630"/>
      <c r="CT14" s="630"/>
      <c r="CU14" s="630"/>
      <c r="CV14" s="630"/>
      <c r="CW14" s="630"/>
      <c r="CX14" s="630"/>
      <c r="CY14" s="631"/>
      <c r="CZ14" s="632">
        <v>3.9</v>
      </c>
      <c r="DA14" s="632"/>
      <c r="DB14" s="632"/>
      <c r="DC14" s="632"/>
      <c r="DD14" s="638">
        <v>7678</v>
      </c>
      <c r="DE14" s="630"/>
      <c r="DF14" s="630"/>
      <c r="DG14" s="630"/>
      <c r="DH14" s="630"/>
      <c r="DI14" s="630"/>
      <c r="DJ14" s="630"/>
      <c r="DK14" s="630"/>
      <c r="DL14" s="630"/>
      <c r="DM14" s="630"/>
      <c r="DN14" s="630"/>
      <c r="DO14" s="630"/>
      <c r="DP14" s="631"/>
      <c r="DQ14" s="638">
        <v>360803</v>
      </c>
      <c r="DR14" s="630"/>
      <c r="DS14" s="630"/>
      <c r="DT14" s="630"/>
      <c r="DU14" s="630"/>
      <c r="DV14" s="630"/>
      <c r="DW14" s="630"/>
      <c r="DX14" s="630"/>
      <c r="DY14" s="630"/>
      <c r="DZ14" s="630"/>
      <c r="EA14" s="630"/>
      <c r="EB14" s="630"/>
      <c r="EC14" s="639"/>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58745</v>
      </c>
      <c r="BH15" s="630"/>
      <c r="BI15" s="630"/>
      <c r="BJ15" s="630"/>
      <c r="BK15" s="630"/>
      <c r="BL15" s="630"/>
      <c r="BM15" s="630"/>
      <c r="BN15" s="631"/>
      <c r="BO15" s="632">
        <v>2.9</v>
      </c>
      <c r="BP15" s="632"/>
      <c r="BQ15" s="632"/>
      <c r="BR15" s="632"/>
      <c r="BS15" s="633" t="s">
        <v>128</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1794811</v>
      </c>
      <c r="CS15" s="630"/>
      <c r="CT15" s="630"/>
      <c r="CU15" s="630"/>
      <c r="CV15" s="630"/>
      <c r="CW15" s="630"/>
      <c r="CX15" s="630"/>
      <c r="CY15" s="631"/>
      <c r="CZ15" s="632">
        <v>19.100000000000001</v>
      </c>
      <c r="DA15" s="632"/>
      <c r="DB15" s="632"/>
      <c r="DC15" s="632"/>
      <c r="DD15" s="638">
        <v>1012370</v>
      </c>
      <c r="DE15" s="630"/>
      <c r="DF15" s="630"/>
      <c r="DG15" s="630"/>
      <c r="DH15" s="630"/>
      <c r="DI15" s="630"/>
      <c r="DJ15" s="630"/>
      <c r="DK15" s="630"/>
      <c r="DL15" s="630"/>
      <c r="DM15" s="630"/>
      <c r="DN15" s="630"/>
      <c r="DO15" s="630"/>
      <c r="DP15" s="631"/>
      <c r="DQ15" s="638">
        <v>717331</v>
      </c>
      <c r="DR15" s="630"/>
      <c r="DS15" s="630"/>
      <c r="DT15" s="630"/>
      <c r="DU15" s="630"/>
      <c r="DV15" s="630"/>
      <c r="DW15" s="630"/>
      <c r="DX15" s="630"/>
      <c r="DY15" s="630"/>
      <c r="DZ15" s="630"/>
      <c r="EA15" s="630"/>
      <c r="EB15" s="630"/>
      <c r="EC15" s="639"/>
    </row>
    <row r="16" spans="2:143" ht="11.25" customHeight="1" x14ac:dyDescent="0.15">
      <c r="B16" s="626" t="s">
        <v>263</v>
      </c>
      <c r="C16" s="627"/>
      <c r="D16" s="627"/>
      <c r="E16" s="627"/>
      <c r="F16" s="627"/>
      <c r="G16" s="627"/>
      <c r="H16" s="627"/>
      <c r="I16" s="627"/>
      <c r="J16" s="627"/>
      <c r="K16" s="627"/>
      <c r="L16" s="627"/>
      <c r="M16" s="627"/>
      <c r="N16" s="627"/>
      <c r="O16" s="627"/>
      <c r="P16" s="627"/>
      <c r="Q16" s="628"/>
      <c r="R16" s="629">
        <v>6919</v>
      </c>
      <c r="S16" s="630"/>
      <c r="T16" s="630"/>
      <c r="U16" s="630"/>
      <c r="V16" s="630"/>
      <c r="W16" s="630"/>
      <c r="X16" s="630"/>
      <c r="Y16" s="631"/>
      <c r="Z16" s="632">
        <v>0.1</v>
      </c>
      <c r="AA16" s="632"/>
      <c r="AB16" s="632"/>
      <c r="AC16" s="632"/>
      <c r="AD16" s="633">
        <v>6919</v>
      </c>
      <c r="AE16" s="633"/>
      <c r="AF16" s="633"/>
      <c r="AG16" s="633"/>
      <c r="AH16" s="633"/>
      <c r="AI16" s="633"/>
      <c r="AJ16" s="633"/>
      <c r="AK16" s="633"/>
      <c r="AL16" s="634">
        <v>0.1</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v>26511</v>
      </c>
      <c r="CS16" s="630"/>
      <c r="CT16" s="630"/>
      <c r="CU16" s="630"/>
      <c r="CV16" s="630"/>
      <c r="CW16" s="630"/>
      <c r="CX16" s="630"/>
      <c r="CY16" s="631"/>
      <c r="CZ16" s="632">
        <v>0.3</v>
      </c>
      <c r="DA16" s="632"/>
      <c r="DB16" s="632"/>
      <c r="DC16" s="632"/>
      <c r="DD16" s="638" t="s">
        <v>128</v>
      </c>
      <c r="DE16" s="630"/>
      <c r="DF16" s="630"/>
      <c r="DG16" s="630"/>
      <c r="DH16" s="630"/>
      <c r="DI16" s="630"/>
      <c r="DJ16" s="630"/>
      <c r="DK16" s="630"/>
      <c r="DL16" s="630"/>
      <c r="DM16" s="630"/>
      <c r="DN16" s="630"/>
      <c r="DO16" s="630"/>
      <c r="DP16" s="631"/>
      <c r="DQ16" s="638">
        <v>26511</v>
      </c>
      <c r="DR16" s="630"/>
      <c r="DS16" s="630"/>
      <c r="DT16" s="630"/>
      <c r="DU16" s="630"/>
      <c r="DV16" s="630"/>
      <c r="DW16" s="630"/>
      <c r="DX16" s="630"/>
      <c r="DY16" s="630"/>
      <c r="DZ16" s="630"/>
      <c r="EA16" s="630"/>
      <c r="EB16" s="630"/>
      <c r="EC16" s="639"/>
    </row>
    <row r="17" spans="2:133" ht="11.25" customHeight="1" x14ac:dyDescent="0.15">
      <c r="B17" s="626" t="s">
        <v>266</v>
      </c>
      <c r="C17" s="627"/>
      <c r="D17" s="627"/>
      <c r="E17" s="627"/>
      <c r="F17" s="627"/>
      <c r="G17" s="627"/>
      <c r="H17" s="627"/>
      <c r="I17" s="627"/>
      <c r="J17" s="627"/>
      <c r="K17" s="627"/>
      <c r="L17" s="627"/>
      <c r="M17" s="627"/>
      <c r="N17" s="627"/>
      <c r="O17" s="627"/>
      <c r="P17" s="627"/>
      <c r="Q17" s="628"/>
      <c r="R17" s="629">
        <v>39989</v>
      </c>
      <c r="S17" s="630"/>
      <c r="T17" s="630"/>
      <c r="U17" s="630"/>
      <c r="V17" s="630"/>
      <c r="W17" s="630"/>
      <c r="X17" s="630"/>
      <c r="Y17" s="631"/>
      <c r="Z17" s="632">
        <v>0.4</v>
      </c>
      <c r="AA17" s="632"/>
      <c r="AB17" s="632"/>
      <c r="AC17" s="632"/>
      <c r="AD17" s="633">
        <v>39989</v>
      </c>
      <c r="AE17" s="633"/>
      <c r="AF17" s="633"/>
      <c r="AG17" s="633"/>
      <c r="AH17" s="633"/>
      <c r="AI17" s="633"/>
      <c r="AJ17" s="633"/>
      <c r="AK17" s="633"/>
      <c r="AL17" s="634">
        <v>0.8</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1066344</v>
      </c>
      <c r="CS17" s="630"/>
      <c r="CT17" s="630"/>
      <c r="CU17" s="630"/>
      <c r="CV17" s="630"/>
      <c r="CW17" s="630"/>
      <c r="CX17" s="630"/>
      <c r="CY17" s="631"/>
      <c r="CZ17" s="632">
        <v>11.4</v>
      </c>
      <c r="DA17" s="632"/>
      <c r="DB17" s="632"/>
      <c r="DC17" s="632"/>
      <c r="DD17" s="638" t="s">
        <v>128</v>
      </c>
      <c r="DE17" s="630"/>
      <c r="DF17" s="630"/>
      <c r="DG17" s="630"/>
      <c r="DH17" s="630"/>
      <c r="DI17" s="630"/>
      <c r="DJ17" s="630"/>
      <c r="DK17" s="630"/>
      <c r="DL17" s="630"/>
      <c r="DM17" s="630"/>
      <c r="DN17" s="630"/>
      <c r="DO17" s="630"/>
      <c r="DP17" s="631"/>
      <c r="DQ17" s="638">
        <v>948162</v>
      </c>
      <c r="DR17" s="630"/>
      <c r="DS17" s="630"/>
      <c r="DT17" s="630"/>
      <c r="DU17" s="630"/>
      <c r="DV17" s="630"/>
      <c r="DW17" s="630"/>
      <c r="DX17" s="630"/>
      <c r="DY17" s="630"/>
      <c r="DZ17" s="630"/>
      <c r="EA17" s="630"/>
      <c r="EB17" s="630"/>
      <c r="EC17" s="639"/>
    </row>
    <row r="18" spans="2:133" ht="11.25" customHeight="1" x14ac:dyDescent="0.15">
      <c r="B18" s="626" t="s">
        <v>269</v>
      </c>
      <c r="C18" s="627"/>
      <c r="D18" s="627"/>
      <c r="E18" s="627"/>
      <c r="F18" s="627"/>
      <c r="G18" s="627"/>
      <c r="H18" s="627"/>
      <c r="I18" s="627"/>
      <c r="J18" s="627"/>
      <c r="K18" s="627"/>
      <c r="L18" s="627"/>
      <c r="M18" s="627"/>
      <c r="N18" s="627"/>
      <c r="O18" s="627"/>
      <c r="P18" s="627"/>
      <c r="Q18" s="628"/>
      <c r="R18" s="629">
        <v>20527</v>
      </c>
      <c r="S18" s="630"/>
      <c r="T18" s="630"/>
      <c r="U18" s="630"/>
      <c r="V18" s="630"/>
      <c r="W18" s="630"/>
      <c r="X18" s="630"/>
      <c r="Y18" s="631"/>
      <c r="Z18" s="632">
        <v>0.2</v>
      </c>
      <c r="AA18" s="632"/>
      <c r="AB18" s="632"/>
      <c r="AC18" s="632"/>
      <c r="AD18" s="633">
        <v>20527</v>
      </c>
      <c r="AE18" s="633"/>
      <c r="AF18" s="633"/>
      <c r="AG18" s="633"/>
      <c r="AH18" s="633"/>
      <c r="AI18" s="633"/>
      <c r="AJ18" s="633"/>
      <c r="AK18" s="633"/>
      <c r="AL18" s="634">
        <v>0.40000000596046448</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272</v>
      </c>
      <c r="C19" s="627"/>
      <c r="D19" s="627"/>
      <c r="E19" s="627"/>
      <c r="F19" s="627"/>
      <c r="G19" s="627"/>
      <c r="H19" s="627"/>
      <c r="I19" s="627"/>
      <c r="J19" s="627"/>
      <c r="K19" s="627"/>
      <c r="L19" s="627"/>
      <c r="M19" s="627"/>
      <c r="N19" s="627"/>
      <c r="O19" s="627"/>
      <c r="P19" s="627"/>
      <c r="Q19" s="628"/>
      <c r="R19" s="629">
        <v>3939</v>
      </c>
      <c r="S19" s="630"/>
      <c r="T19" s="630"/>
      <c r="U19" s="630"/>
      <c r="V19" s="630"/>
      <c r="W19" s="630"/>
      <c r="X19" s="630"/>
      <c r="Y19" s="631"/>
      <c r="Z19" s="632">
        <v>0</v>
      </c>
      <c r="AA19" s="632"/>
      <c r="AB19" s="632"/>
      <c r="AC19" s="632"/>
      <c r="AD19" s="633">
        <v>3939</v>
      </c>
      <c r="AE19" s="633"/>
      <c r="AF19" s="633"/>
      <c r="AG19" s="633"/>
      <c r="AH19" s="633"/>
      <c r="AI19" s="633"/>
      <c r="AJ19" s="633"/>
      <c r="AK19" s="633"/>
      <c r="AL19" s="634">
        <v>0.1</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32" t="s">
        <v>128</v>
      </c>
      <c r="BP19" s="632"/>
      <c r="BQ19" s="632"/>
      <c r="BR19" s="632"/>
      <c r="BS19" s="633" t="s">
        <v>128</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275</v>
      </c>
      <c r="C20" s="627"/>
      <c r="D20" s="627"/>
      <c r="E20" s="627"/>
      <c r="F20" s="627"/>
      <c r="G20" s="627"/>
      <c r="H20" s="627"/>
      <c r="I20" s="627"/>
      <c r="J20" s="627"/>
      <c r="K20" s="627"/>
      <c r="L20" s="627"/>
      <c r="M20" s="627"/>
      <c r="N20" s="627"/>
      <c r="O20" s="627"/>
      <c r="P20" s="627"/>
      <c r="Q20" s="628"/>
      <c r="R20" s="629">
        <v>1923</v>
      </c>
      <c r="S20" s="630"/>
      <c r="T20" s="630"/>
      <c r="U20" s="630"/>
      <c r="V20" s="630"/>
      <c r="W20" s="630"/>
      <c r="X20" s="630"/>
      <c r="Y20" s="631"/>
      <c r="Z20" s="632">
        <v>0</v>
      </c>
      <c r="AA20" s="632"/>
      <c r="AB20" s="632"/>
      <c r="AC20" s="632"/>
      <c r="AD20" s="633">
        <v>1923</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32" t="s">
        <v>128</v>
      </c>
      <c r="BP20" s="632"/>
      <c r="BQ20" s="632"/>
      <c r="BR20" s="632"/>
      <c r="BS20" s="633" t="s">
        <v>128</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9393412</v>
      </c>
      <c r="CS20" s="630"/>
      <c r="CT20" s="630"/>
      <c r="CU20" s="630"/>
      <c r="CV20" s="630"/>
      <c r="CW20" s="630"/>
      <c r="CX20" s="630"/>
      <c r="CY20" s="631"/>
      <c r="CZ20" s="632">
        <v>100</v>
      </c>
      <c r="DA20" s="632"/>
      <c r="DB20" s="632"/>
      <c r="DC20" s="632"/>
      <c r="DD20" s="638">
        <v>1638871</v>
      </c>
      <c r="DE20" s="630"/>
      <c r="DF20" s="630"/>
      <c r="DG20" s="630"/>
      <c r="DH20" s="630"/>
      <c r="DI20" s="630"/>
      <c r="DJ20" s="630"/>
      <c r="DK20" s="630"/>
      <c r="DL20" s="630"/>
      <c r="DM20" s="630"/>
      <c r="DN20" s="630"/>
      <c r="DO20" s="630"/>
      <c r="DP20" s="631"/>
      <c r="DQ20" s="638">
        <v>5834423</v>
      </c>
      <c r="DR20" s="630"/>
      <c r="DS20" s="630"/>
      <c r="DT20" s="630"/>
      <c r="DU20" s="630"/>
      <c r="DV20" s="630"/>
      <c r="DW20" s="630"/>
      <c r="DX20" s="630"/>
      <c r="DY20" s="630"/>
      <c r="DZ20" s="630"/>
      <c r="EA20" s="630"/>
      <c r="EB20" s="630"/>
      <c r="EC20" s="639"/>
    </row>
    <row r="21" spans="2:133" ht="11.25" customHeight="1" x14ac:dyDescent="0.15">
      <c r="B21" s="626" t="s">
        <v>278</v>
      </c>
      <c r="C21" s="627"/>
      <c r="D21" s="627"/>
      <c r="E21" s="627"/>
      <c r="F21" s="627"/>
      <c r="G21" s="627"/>
      <c r="H21" s="627"/>
      <c r="I21" s="627"/>
      <c r="J21" s="627"/>
      <c r="K21" s="627"/>
      <c r="L21" s="627"/>
      <c r="M21" s="627"/>
      <c r="N21" s="627"/>
      <c r="O21" s="627"/>
      <c r="P21" s="627"/>
      <c r="Q21" s="628"/>
      <c r="R21" s="629">
        <v>491</v>
      </c>
      <c r="S21" s="630"/>
      <c r="T21" s="630"/>
      <c r="U21" s="630"/>
      <c r="V21" s="630"/>
      <c r="W21" s="630"/>
      <c r="X21" s="630"/>
      <c r="Y21" s="631"/>
      <c r="Z21" s="632">
        <v>0</v>
      </c>
      <c r="AA21" s="632"/>
      <c r="AB21" s="632"/>
      <c r="AC21" s="632"/>
      <c r="AD21" s="633">
        <v>491</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280</v>
      </c>
      <c r="C22" s="666"/>
      <c r="D22" s="666"/>
      <c r="E22" s="666"/>
      <c r="F22" s="666"/>
      <c r="G22" s="666"/>
      <c r="H22" s="666"/>
      <c r="I22" s="666"/>
      <c r="J22" s="666"/>
      <c r="K22" s="666"/>
      <c r="L22" s="666"/>
      <c r="M22" s="666"/>
      <c r="N22" s="666"/>
      <c r="O22" s="666"/>
      <c r="P22" s="666"/>
      <c r="Q22" s="667"/>
      <c r="R22" s="629">
        <v>14174</v>
      </c>
      <c r="S22" s="630"/>
      <c r="T22" s="630"/>
      <c r="U22" s="630"/>
      <c r="V22" s="630"/>
      <c r="W22" s="630"/>
      <c r="X22" s="630"/>
      <c r="Y22" s="631"/>
      <c r="Z22" s="632">
        <v>0.1</v>
      </c>
      <c r="AA22" s="632"/>
      <c r="AB22" s="632"/>
      <c r="AC22" s="632"/>
      <c r="AD22" s="633">
        <v>14174</v>
      </c>
      <c r="AE22" s="633"/>
      <c r="AF22" s="633"/>
      <c r="AG22" s="633"/>
      <c r="AH22" s="633"/>
      <c r="AI22" s="633"/>
      <c r="AJ22" s="633"/>
      <c r="AK22" s="633"/>
      <c r="AL22" s="634">
        <v>0.30000001192092896</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283</v>
      </c>
      <c r="C23" s="627"/>
      <c r="D23" s="627"/>
      <c r="E23" s="627"/>
      <c r="F23" s="627"/>
      <c r="G23" s="627"/>
      <c r="H23" s="627"/>
      <c r="I23" s="627"/>
      <c r="J23" s="627"/>
      <c r="K23" s="627"/>
      <c r="L23" s="627"/>
      <c r="M23" s="627"/>
      <c r="N23" s="627"/>
      <c r="O23" s="627"/>
      <c r="P23" s="627"/>
      <c r="Q23" s="628"/>
      <c r="R23" s="629">
        <v>2783489</v>
      </c>
      <c r="S23" s="630"/>
      <c r="T23" s="630"/>
      <c r="U23" s="630"/>
      <c r="V23" s="630"/>
      <c r="W23" s="630"/>
      <c r="X23" s="630"/>
      <c r="Y23" s="631"/>
      <c r="Z23" s="632">
        <v>29.2</v>
      </c>
      <c r="AA23" s="632"/>
      <c r="AB23" s="632"/>
      <c r="AC23" s="632"/>
      <c r="AD23" s="633">
        <v>2294266</v>
      </c>
      <c r="AE23" s="633"/>
      <c r="AF23" s="633"/>
      <c r="AG23" s="633"/>
      <c r="AH23" s="633"/>
      <c r="AI23" s="633"/>
      <c r="AJ23" s="633"/>
      <c r="AK23" s="633"/>
      <c r="AL23" s="634">
        <v>47.6</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0" t="s">
        <v>288</v>
      </c>
      <c r="DM23" s="661"/>
      <c r="DN23" s="661"/>
      <c r="DO23" s="661"/>
      <c r="DP23" s="661"/>
      <c r="DQ23" s="661"/>
      <c r="DR23" s="661"/>
      <c r="DS23" s="661"/>
      <c r="DT23" s="661"/>
      <c r="DU23" s="661"/>
      <c r="DV23" s="662"/>
      <c r="DW23" s="611" t="s">
        <v>289</v>
      </c>
      <c r="DX23" s="612"/>
      <c r="DY23" s="612"/>
      <c r="DZ23" s="612"/>
      <c r="EA23" s="612"/>
      <c r="EB23" s="612"/>
      <c r="EC23" s="613"/>
    </row>
    <row r="24" spans="2:133" ht="11.25" customHeight="1" x14ac:dyDescent="0.15">
      <c r="B24" s="626" t="s">
        <v>290</v>
      </c>
      <c r="C24" s="627"/>
      <c r="D24" s="627"/>
      <c r="E24" s="627"/>
      <c r="F24" s="627"/>
      <c r="G24" s="627"/>
      <c r="H24" s="627"/>
      <c r="I24" s="627"/>
      <c r="J24" s="627"/>
      <c r="K24" s="627"/>
      <c r="L24" s="627"/>
      <c r="M24" s="627"/>
      <c r="N24" s="627"/>
      <c r="O24" s="627"/>
      <c r="P24" s="627"/>
      <c r="Q24" s="628"/>
      <c r="R24" s="629">
        <v>2294266</v>
      </c>
      <c r="S24" s="630"/>
      <c r="T24" s="630"/>
      <c r="U24" s="630"/>
      <c r="V24" s="630"/>
      <c r="W24" s="630"/>
      <c r="X24" s="630"/>
      <c r="Y24" s="631"/>
      <c r="Z24" s="632">
        <v>24.1</v>
      </c>
      <c r="AA24" s="632"/>
      <c r="AB24" s="632"/>
      <c r="AC24" s="632"/>
      <c r="AD24" s="633">
        <v>2294266</v>
      </c>
      <c r="AE24" s="633"/>
      <c r="AF24" s="633"/>
      <c r="AG24" s="633"/>
      <c r="AH24" s="633"/>
      <c r="AI24" s="633"/>
      <c r="AJ24" s="633"/>
      <c r="AK24" s="633"/>
      <c r="AL24" s="634">
        <v>47.6</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2882368</v>
      </c>
      <c r="CS24" s="619"/>
      <c r="CT24" s="619"/>
      <c r="CU24" s="619"/>
      <c r="CV24" s="619"/>
      <c r="CW24" s="619"/>
      <c r="CX24" s="619"/>
      <c r="CY24" s="620"/>
      <c r="CZ24" s="623">
        <v>30.7</v>
      </c>
      <c r="DA24" s="624"/>
      <c r="DB24" s="624"/>
      <c r="DC24" s="643"/>
      <c r="DD24" s="668">
        <v>2242896</v>
      </c>
      <c r="DE24" s="619"/>
      <c r="DF24" s="619"/>
      <c r="DG24" s="619"/>
      <c r="DH24" s="619"/>
      <c r="DI24" s="619"/>
      <c r="DJ24" s="619"/>
      <c r="DK24" s="620"/>
      <c r="DL24" s="668">
        <v>2210763</v>
      </c>
      <c r="DM24" s="619"/>
      <c r="DN24" s="619"/>
      <c r="DO24" s="619"/>
      <c r="DP24" s="619"/>
      <c r="DQ24" s="619"/>
      <c r="DR24" s="619"/>
      <c r="DS24" s="619"/>
      <c r="DT24" s="619"/>
      <c r="DU24" s="619"/>
      <c r="DV24" s="620"/>
      <c r="DW24" s="623">
        <v>43.7</v>
      </c>
      <c r="DX24" s="624"/>
      <c r="DY24" s="624"/>
      <c r="DZ24" s="624"/>
      <c r="EA24" s="624"/>
      <c r="EB24" s="624"/>
      <c r="EC24" s="625"/>
    </row>
    <row r="25" spans="2:133" ht="11.25" customHeight="1" x14ac:dyDescent="0.15">
      <c r="B25" s="626" t="s">
        <v>293</v>
      </c>
      <c r="C25" s="627"/>
      <c r="D25" s="627"/>
      <c r="E25" s="627"/>
      <c r="F25" s="627"/>
      <c r="G25" s="627"/>
      <c r="H25" s="627"/>
      <c r="I25" s="627"/>
      <c r="J25" s="627"/>
      <c r="K25" s="627"/>
      <c r="L25" s="627"/>
      <c r="M25" s="627"/>
      <c r="N25" s="627"/>
      <c r="O25" s="627"/>
      <c r="P25" s="627"/>
      <c r="Q25" s="628"/>
      <c r="R25" s="629">
        <v>489223</v>
      </c>
      <c r="S25" s="630"/>
      <c r="T25" s="630"/>
      <c r="U25" s="630"/>
      <c r="V25" s="630"/>
      <c r="W25" s="630"/>
      <c r="X25" s="630"/>
      <c r="Y25" s="631"/>
      <c r="Z25" s="632">
        <v>5.0999999999999996</v>
      </c>
      <c r="AA25" s="632"/>
      <c r="AB25" s="632"/>
      <c r="AC25" s="632"/>
      <c r="AD25" s="633" t="s">
        <v>128</v>
      </c>
      <c r="AE25" s="633"/>
      <c r="AF25" s="633"/>
      <c r="AG25" s="633"/>
      <c r="AH25" s="633"/>
      <c r="AI25" s="633"/>
      <c r="AJ25" s="633"/>
      <c r="AK25" s="633"/>
      <c r="AL25" s="634" t="s">
        <v>128</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1218497</v>
      </c>
      <c r="CS25" s="669"/>
      <c r="CT25" s="669"/>
      <c r="CU25" s="669"/>
      <c r="CV25" s="669"/>
      <c r="CW25" s="669"/>
      <c r="CX25" s="669"/>
      <c r="CY25" s="670"/>
      <c r="CZ25" s="634">
        <v>13</v>
      </c>
      <c r="DA25" s="663"/>
      <c r="DB25" s="663"/>
      <c r="DC25" s="671"/>
      <c r="DD25" s="638">
        <v>1177043</v>
      </c>
      <c r="DE25" s="669"/>
      <c r="DF25" s="669"/>
      <c r="DG25" s="669"/>
      <c r="DH25" s="669"/>
      <c r="DI25" s="669"/>
      <c r="DJ25" s="669"/>
      <c r="DK25" s="670"/>
      <c r="DL25" s="638">
        <v>1148096</v>
      </c>
      <c r="DM25" s="669"/>
      <c r="DN25" s="669"/>
      <c r="DO25" s="669"/>
      <c r="DP25" s="669"/>
      <c r="DQ25" s="669"/>
      <c r="DR25" s="669"/>
      <c r="DS25" s="669"/>
      <c r="DT25" s="669"/>
      <c r="DU25" s="669"/>
      <c r="DV25" s="670"/>
      <c r="DW25" s="634">
        <v>22.7</v>
      </c>
      <c r="DX25" s="663"/>
      <c r="DY25" s="663"/>
      <c r="DZ25" s="663"/>
      <c r="EA25" s="663"/>
      <c r="EB25" s="663"/>
      <c r="EC25" s="664"/>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297</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788337</v>
      </c>
      <c r="CS26" s="630"/>
      <c r="CT26" s="630"/>
      <c r="CU26" s="630"/>
      <c r="CV26" s="630"/>
      <c r="CW26" s="630"/>
      <c r="CX26" s="630"/>
      <c r="CY26" s="631"/>
      <c r="CZ26" s="634">
        <v>8.4</v>
      </c>
      <c r="DA26" s="663"/>
      <c r="DB26" s="663"/>
      <c r="DC26" s="671"/>
      <c r="DD26" s="638">
        <v>758523</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3"/>
      <c r="DY26" s="663"/>
      <c r="DZ26" s="663"/>
      <c r="EA26" s="663"/>
      <c r="EB26" s="663"/>
      <c r="EC26" s="664"/>
    </row>
    <row r="27" spans="2:133" ht="11.25" customHeight="1" x14ac:dyDescent="0.15">
      <c r="B27" s="626" t="s">
        <v>299</v>
      </c>
      <c r="C27" s="627"/>
      <c r="D27" s="627"/>
      <c r="E27" s="627"/>
      <c r="F27" s="627"/>
      <c r="G27" s="627"/>
      <c r="H27" s="627"/>
      <c r="I27" s="627"/>
      <c r="J27" s="627"/>
      <c r="K27" s="627"/>
      <c r="L27" s="627"/>
      <c r="M27" s="627"/>
      <c r="N27" s="627"/>
      <c r="O27" s="627"/>
      <c r="P27" s="627"/>
      <c r="Q27" s="628"/>
      <c r="R27" s="629">
        <v>5245670</v>
      </c>
      <c r="S27" s="630"/>
      <c r="T27" s="630"/>
      <c r="U27" s="630"/>
      <c r="V27" s="630"/>
      <c r="W27" s="630"/>
      <c r="X27" s="630"/>
      <c r="Y27" s="631"/>
      <c r="Z27" s="632">
        <v>55</v>
      </c>
      <c r="AA27" s="632"/>
      <c r="AB27" s="632"/>
      <c r="AC27" s="632"/>
      <c r="AD27" s="633">
        <v>4756447</v>
      </c>
      <c r="AE27" s="633"/>
      <c r="AF27" s="633"/>
      <c r="AG27" s="633"/>
      <c r="AH27" s="633"/>
      <c r="AI27" s="633"/>
      <c r="AJ27" s="633"/>
      <c r="AK27" s="633"/>
      <c r="AL27" s="634">
        <v>98.699996948242188</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2029990</v>
      </c>
      <c r="BH27" s="630"/>
      <c r="BI27" s="630"/>
      <c r="BJ27" s="630"/>
      <c r="BK27" s="630"/>
      <c r="BL27" s="630"/>
      <c r="BM27" s="630"/>
      <c r="BN27" s="631"/>
      <c r="BO27" s="632">
        <v>100</v>
      </c>
      <c r="BP27" s="632"/>
      <c r="BQ27" s="632"/>
      <c r="BR27" s="632"/>
      <c r="BS27" s="633">
        <v>26467</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597527</v>
      </c>
      <c r="CS27" s="669"/>
      <c r="CT27" s="669"/>
      <c r="CU27" s="669"/>
      <c r="CV27" s="669"/>
      <c r="CW27" s="669"/>
      <c r="CX27" s="669"/>
      <c r="CY27" s="670"/>
      <c r="CZ27" s="634">
        <v>6.4</v>
      </c>
      <c r="DA27" s="663"/>
      <c r="DB27" s="663"/>
      <c r="DC27" s="671"/>
      <c r="DD27" s="638">
        <v>117691</v>
      </c>
      <c r="DE27" s="669"/>
      <c r="DF27" s="669"/>
      <c r="DG27" s="669"/>
      <c r="DH27" s="669"/>
      <c r="DI27" s="669"/>
      <c r="DJ27" s="669"/>
      <c r="DK27" s="670"/>
      <c r="DL27" s="638">
        <v>114505</v>
      </c>
      <c r="DM27" s="669"/>
      <c r="DN27" s="669"/>
      <c r="DO27" s="669"/>
      <c r="DP27" s="669"/>
      <c r="DQ27" s="669"/>
      <c r="DR27" s="669"/>
      <c r="DS27" s="669"/>
      <c r="DT27" s="669"/>
      <c r="DU27" s="669"/>
      <c r="DV27" s="670"/>
      <c r="DW27" s="634">
        <v>2.2999999999999998</v>
      </c>
      <c r="DX27" s="663"/>
      <c r="DY27" s="663"/>
      <c r="DZ27" s="663"/>
      <c r="EA27" s="663"/>
      <c r="EB27" s="663"/>
      <c r="EC27" s="664"/>
    </row>
    <row r="28" spans="2:133" ht="11.25" customHeight="1" x14ac:dyDescent="0.15">
      <c r="B28" s="626" t="s">
        <v>302</v>
      </c>
      <c r="C28" s="627"/>
      <c r="D28" s="627"/>
      <c r="E28" s="627"/>
      <c r="F28" s="627"/>
      <c r="G28" s="627"/>
      <c r="H28" s="627"/>
      <c r="I28" s="627"/>
      <c r="J28" s="627"/>
      <c r="K28" s="627"/>
      <c r="L28" s="627"/>
      <c r="M28" s="627"/>
      <c r="N28" s="627"/>
      <c r="O28" s="627"/>
      <c r="P28" s="627"/>
      <c r="Q28" s="628"/>
      <c r="R28" s="629">
        <v>1008</v>
      </c>
      <c r="S28" s="630"/>
      <c r="T28" s="630"/>
      <c r="U28" s="630"/>
      <c r="V28" s="630"/>
      <c r="W28" s="630"/>
      <c r="X28" s="630"/>
      <c r="Y28" s="631"/>
      <c r="Z28" s="632">
        <v>0</v>
      </c>
      <c r="AA28" s="632"/>
      <c r="AB28" s="632"/>
      <c r="AC28" s="632"/>
      <c r="AD28" s="633">
        <v>1008</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1066344</v>
      </c>
      <c r="CS28" s="630"/>
      <c r="CT28" s="630"/>
      <c r="CU28" s="630"/>
      <c r="CV28" s="630"/>
      <c r="CW28" s="630"/>
      <c r="CX28" s="630"/>
      <c r="CY28" s="631"/>
      <c r="CZ28" s="634">
        <v>11.4</v>
      </c>
      <c r="DA28" s="663"/>
      <c r="DB28" s="663"/>
      <c r="DC28" s="671"/>
      <c r="DD28" s="638">
        <v>948162</v>
      </c>
      <c r="DE28" s="630"/>
      <c r="DF28" s="630"/>
      <c r="DG28" s="630"/>
      <c r="DH28" s="630"/>
      <c r="DI28" s="630"/>
      <c r="DJ28" s="630"/>
      <c r="DK28" s="631"/>
      <c r="DL28" s="638">
        <v>948162</v>
      </c>
      <c r="DM28" s="630"/>
      <c r="DN28" s="630"/>
      <c r="DO28" s="630"/>
      <c r="DP28" s="630"/>
      <c r="DQ28" s="630"/>
      <c r="DR28" s="630"/>
      <c r="DS28" s="630"/>
      <c r="DT28" s="630"/>
      <c r="DU28" s="630"/>
      <c r="DV28" s="631"/>
      <c r="DW28" s="634">
        <v>18.7</v>
      </c>
      <c r="DX28" s="663"/>
      <c r="DY28" s="663"/>
      <c r="DZ28" s="663"/>
      <c r="EA28" s="663"/>
      <c r="EB28" s="663"/>
      <c r="EC28" s="664"/>
    </row>
    <row r="29" spans="2:133" ht="11.25" customHeight="1" x14ac:dyDescent="0.15">
      <c r="B29" s="626" t="s">
        <v>304</v>
      </c>
      <c r="C29" s="627"/>
      <c r="D29" s="627"/>
      <c r="E29" s="627"/>
      <c r="F29" s="627"/>
      <c r="G29" s="627"/>
      <c r="H29" s="627"/>
      <c r="I29" s="627"/>
      <c r="J29" s="627"/>
      <c r="K29" s="627"/>
      <c r="L29" s="627"/>
      <c r="M29" s="627"/>
      <c r="N29" s="627"/>
      <c r="O29" s="627"/>
      <c r="P29" s="627"/>
      <c r="Q29" s="628"/>
      <c r="R29" s="629">
        <v>10469</v>
      </c>
      <c r="S29" s="630"/>
      <c r="T29" s="630"/>
      <c r="U29" s="630"/>
      <c r="V29" s="630"/>
      <c r="W29" s="630"/>
      <c r="X29" s="630"/>
      <c r="Y29" s="631"/>
      <c r="Z29" s="632">
        <v>0.1</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305</v>
      </c>
      <c r="CE29" s="679"/>
      <c r="CF29" s="644" t="s">
        <v>70</v>
      </c>
      <c r="CG29" s="645"/>
      <c r="CH29" s="645"/>
      <c r="CI29" s="645"/>
      <c r="CJ29" s="645"/>
      <c r="CK29" s="645"/>
      <c r="CL29" s="645"/>
      <c r="CM29" s="645"/>
      <c r="CN29" s="645"/>
      <c r="CO29" s="645"/>
      <c r="CP29" s="645"/>
      <c r="CQ29" s="646"/>
      <c r="CR29" s="629">
        <v>1066270</v>
      </c>
      <c r="CS29" s="669"/>
      <c r="CT29" s="669"/>
      <c r="CU29" s="669"/>
      <c r="CV29" s="669"/>
      <c r="CW29" s="669"/>
      <c r="CX29" s="669"/>
      <c r="CY29" s="670"/>
      <c r="CZ29" s="634">
        <v>11.4</v>
      </c>
      <c r="DA29" s="663"/>
      <c r="DB29" s="663"/>
      <c r="DC29" s="671"/>
      <c r="DD29" s="638">
        <v>948088</v>
      </c>
      <c r="DE29" s="669"/>
      <c r="DF29" s="669"/>
      <c r="DG29" s="669"/>
      <c r="DH29" s="669"/>
      <c r="DI29" s="669"/>
      <c r="DJ29" s="669"/>
      <c r="DK29" s="670"/>
      <c r="DL29" s="638">
        <v>948088</v>
      </c>
      <c r="DM29" s="669"/>
      <c r="DN29" s="669"/>
      <c r="DO29" s="669"/>
      <c r="DP29" s="669"/>
      <c r="DQ29" s="669"/>
      <c r="DR29" s="669"/>
      <c r="DS29" s="669"/>
      <c r="DT29" s="669"/>
      <c r="DU29" s="669"/>
      <c r="DV29" s="670"/>
      <c r="DW29" s="634">
        <v>18.7</v>
      </c>
      <c r="DX29" s="663"/>
      <c r="DY29" s="663"/>
      <c r="DZ29" s="663"/>
      <c r="EA29" s="663"/>
      <c r="EB29" s="663"/>
      <c r="EC29" s="664"/>
    </row>
    <row r="30" spans="2:133" ht="11.25" customHeight="1" x14ac:dyDescent="0.15">
      <c r="B30" s="626" t="s">
        <v>306</v>
      </c>
      <c r="C30" s="627"/>
      <c r="D30" s="627"/>
      <c r="E30" s="627"/>
      <c r="F30" s="627"/>
      <c r="G30" s="627"/>
      <c r="H30" s="627"/>
      <c r="I30" s="627"/>
      <c r="J30" s="627"/>
      <c r="K30" s="627"/>
      <c r="L30" s="627"/>
      <c r="M30" s="627"/>
      <c r="N30" s="627"/>
      <c r="O30" s="627"/>
      <c r="P30" s="627"/>
      <c r="Q30" s="628"/>
      <c r="R30" s="629">
        <v>209471</v>
      </c>
      <c r="S30" s="630"/>
      <c r="T30" s="630"/>
      <c r="U30" s="630"/>
      <c r="V30" s="630"/>
      <c r="W30" s="630"/>
      <c r="X30" s="630"/>
      <c r="Y30" s="631"/>
      <c r="Z30" s="632">
        <v>2.2000000000000002</v>
      </c>
      <c r="AA30" s="632"/>
      <c r="AB30" s="632"/>
      <c r="AC30" s="632"/>
      <c r="AD30" s="633" t="s">
        <v>128</v>
      </c>
      <c r="AE30" s="633"/>
      <c r="AF30" s="633"/>
      <c r="AG30" s="633"/>
      <c r="AH30" s="633"/>
      <c r="AI30" s="633"/>
      <c r="AJ30" s="633"/>
      <c r="AK30" s="633"/>
      <c r="AL30" s="634" t="s">
        <v>128</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1036990</v>
      </c>
      <c r="CS30" s="630"/>
      <c r="CT30" s="630"/>
      <c r="CU30" s="630"/>
      <c r="CV30" s="630"/>
      <c r="CW30" s="630"/>
      <c r="CX30" s="630"/>
      <c r="CY30" s="631"/>
      <c r="CZ30" s="634">
        <v>11</v>
      </c>
      <c r="DA30" s="663"/>
      <c r="DB30" s="663"/>
      <c r="DC30" s="671"/>
      <c r="DD30" s="638">
        <v>918808</v>
      </c>
      <c r="DE30" s="630"/>
      <c r="DF30" s="630"/>
      <c r="DG30" s="630"/>
      <c r="DH30" s="630"/>
      <c r="DI30" s="630"/>
      <c r="DJ30" s="630"/>
      <c r="DK30" s="631"/>
      <c r="DL30" s="638">
        <v>918808</v>
      </c>
      <c r="DM30" s="630"/>
      <c r="DN30" s="630"/>
      <c r="DO30" s="630"/>
      <c r="DP30" s="630"/>
      <c r="DQ30" s="630"/>
      <c r="DR30" s="630"/>
      <c r="DS30" s="630"/>
      <c r="DT30" s="630"/>
      <c r="DU30" s="630"/>
      <c r="DV30" s="631"/>
      <c r="DW30" s="634">
        <v>18.100000000000001</v>
      </c>
      <c r="DX30" s="663"/>
      <c r="DY30" s="663"/>
      <c r="DZ30" s="663"/>
      <c r="EA30" s="663"/>
      <c r="EB30" s="663"/>
      <c r="EC30" s="664"/>
    </row>
    <row r="31" spans="2:133" ht="11.25" customHeight="1" x14ac:dyDescent="0.15">
      <c r="B31" s="626" t="s">
        <v>310</v>
      </c>
      <c r="C31" s="627"/>
      <c r="D31" s="627"/>
      <c r="E31" s="627"/>
      <c r="F31" s="627"/>
      <c r="G31" s="627"/>
      <c r="H31" s="627"/>
      <c r="I31" s="627"/>
      <c r="J31" s="627"/>
      <c r="K31" s="627"/>
      <c r="L31" s="627"/>
      <c r="M31" s="627"/>
      <c r="N31" s="627"/>
      <c r="O31" s="627"/>
      <c r="P31" s="627"/>
      <c r="Q31" s="628"/>
      <c r="R31" s="629">
        <v>3705</v>
      </c>
      <c r="S31" s="630"/>
      <c r="T31" s="630"/>
      <c r="U31" s="630"/>
      <c r="V31" s="630"/>
      <c r="W31" s="630"/>
      <c r="X31" s="630"/>
      <c r="Y31" s="631"/>
      <c r="Z31" s="632">
        <v>0</v>
      </c>
      <c r="AA31" s="632"/>
      <c r="AB31" s="632"/>
      <c r="AC31" s="632"/>
      <c r="AD31" s="633" t="s">
        <v>128</v>
      </c>
      <c r="AE31" s="633"/>
      <c r="AF31" s="633"/>
      <c r="AG31" s="633"/>
      <c r="AH31" s="633"/>
      <c r="AI31" s="633"/>
      <c r="AJ31" s="633"/>
      <c r="AK31" s="633"/>
      <c r="AL31" s="634" t="s">
        <v>128</v>
      </c>
      <c r="AM31" s="635"/>
      <c r="AN31" s="635"/>
      <c r="AO31" s="636"/>
      <c r="AP31" s="689" t="s">
        <v>311</v>
      </c>
      <c r="AQ31" s="690"/>
      <c r="AR31" s="690"/>
      <c r="AS31" s="690"/>
      <c r="AT31" s="695" t="s">
        <v>312</v>
      </c>
      <c r="AU31" s="366"/>
      <c r="AV31" s="366"/>
      <c r="AW31" s="366"/>
      <c r="AX31" s="615" t="s">
        <v>189</v>
      </c>
      <c r="AY31" s="616"/>
      <c r="AZ31" s="616"/>
      <c r="BA31" s="616"/>
      <c r="BB31" s="616"/>
      <c r="BC31" s="616"/>
      <c r="BD31" s="616"/>
      <c r="BE31" s="616"/>
      <c r="BF31" s="617"/>
      <c r="BG31" s="688">
        <v>98.9</v>
      </c>
      <c r="BH31" s="684"/>
      <c r="BI31" s="684"/>
      <c r="BJ31" s="684"/>
      <c r="BK31" s="684"/>
      <c r="BL31" s="684"/>
      <c r="BM31" s="624">
        <v>89.5</v>
      </c>
      <c r="BN31" s="684"/>
      <c r="BO31" s="684"/>
      <c r="BP31" s="684"/>
      <c r="BQ31" s="685"/>
      <c r="BR31" s="688">
        <v>97.3</v>
      </c>
      <c r="BS31" s="684"/>
      <c r="BT31" s="684"/>
      <c r="BU31" s="684"/>
      <c r="BV31" s="684"/>
      <c r="BW31" s="684"/>
      <c r="BX31" s="624">
        <v>82.3</v>
      </c>
      <c r="BY31" s="684"/>
      <c r="BZ31" s="684"/>
      <c r="CA31" s="684"/>
      <c r="CB31" s="685"/>
      <c r="CD31" s="680"/>
      <c r="CE31" s="681"/>
      <c r="CF31" s="644" t="s">
        <v>313</v>
      </c>
      <c r="CG31" s="645"/>
      <c r="CH31" s="645"/>
      <c r="CI31" s="645"/>
      <c r="CJ31" s="645"/>
      <c r="CK31" s="645"/>
      <c r="CL31" s="645"/>
      <c r="CM31" s="645"/>
      <c r="CN31" s="645"/>
      <c r="CO31" s="645"/>
      <c r="CP31" s="645"/>
      <c r="CQ31" s="646"/>
      <c r="CR31" s="629">
        <v>29280</v>
      </c>
      <c r="CS31" s="669"/>
      <c r="CT31" s="669"/>
      <c r="CU31" s="669"/>
      <c r="CV31" s="669"/>
      <c r="CW31" s="669"/>
      <c r="CX31" s="669"/>
      <c r="CY31" s="670"/>
      <c r="CZ31" s="634">
        <v>0.3</v>
      </c>
      <c r="DA31" s="663"/>
      <c r="DB31" s="663"/>
      <c r="DC31" s="671"/>
      <c r="DD31" s="638">
        <v>29280</v>
      </c>
      <c r="DE31" s="669"/>
      <c r="DF31" s="669"/>
      <c r="DG31" s="669"/>
      <c r="DH31" s="669"/>
      <c r="DI31" s="669"/>
      <c r="DJ31" s="669"/>
      <c r="DK31" s="670"/>
      <c r="DL31" s="638">
        <v>29280</v>
      </c>
      <c r="DM31" s="669"/>
      <c r="DN31" s="669"/>
      <c r="DO31" s="669"/>
      <c r="DP31" s="669"/>
      <c r="DQ31" s="669"/>
      <c r="DR31" s="669"/>
      <c r="DS31" s="669"/>
      <c r="DT31" s="669"/>
      <c r="DU31" s="669"/>
      <c r="DV31" s="670"/>
      <c r="DW31" s="634">
        <v>0.6</v>
      </c>
      <c r="DX31" s="663"/>
      <c r="DY31" s="663"/>
      <c r="DZ31" s="663"/>
      <c r="EA31" s="663"/>
      <c r="EB31" s="663"/>
      <c r="EC31" s="664"/>
    </row>
    <row r="32" spans="2:133" ht="11.25" customHeight="1" x14ac:dyDescent="0.15">
      <c r="B32" s="626" t="s">
        <v>314</v>
      </c>
      <c r="C32" s="627"/>
      <c r="D32" s="627"/>
      <c r="E32" s="627"/>
      <c r="F32" s="627"/>
      <c r="G32" s="627"/>
      <c r="H32" s="627"/>
      <c r="I32" s="627"/>
      <c r="J32" s="627"/>
      <c r="K32" s="627"/>
      <c r="L32" s="627"/>
      <c r="M32" s="627"/>
      <c r="N32" s="627"/>
      <c r="O32" s="627"/>
      <c r="P32" s="627"/>
      <c r="Q32" s="628"/>
      <c r="R32" s="629">
        <v>1506794</v>
      </c>
      <c r="S32" s="630"/>
      <c r="T32" s="630"/>
      <c r="U32" s="630"/>
      <c r="V32" s="630"/>
      <c r="W32" s="630"/>
      <c r="X32" s="630"/>
      <c r="Y32" s="631"/>
      <c r="Z32" s="632">
        <v>15.8</v>
      </c>
      <c r="AA32" s="632"/>
      <c r="AB32" s="632"/>
      <c r="AC32" s="632"/>
      <c r="AD32" s="633" t="s">
        <v>128</v>
      </c>
      <c r="AE32" s="633"/>
      <c r="AF32" s="633"/>
      <c r="AG32" s="633"/>
      <c r="AH32" s="633"/>
      <c r="AI32" s="633"/>
      <c r="AJ32" s="633"/>
      <c r="AK32" s="633"/>
      <c r="AL32" s="634" t="s">
        <v>128</v>
      </c>
      <c r="AM32" s="635"/>
      <c r="AN32" s="635"/>
      <c r="AO32" s="636"/>
      <c r="AP32" s="691"/>
      <c r="AQ32" s="692"/>
      <c r="AR32" s="692"/>
      <c r="AS32" s="692"/>
      <c r="AT32" s="696"/>
      <c r="AU32" s="362" t="s">
        <v>315</v>
      </c>
      <c r="AV32" s="362"/>
      <c r="AW32" s="362"/>
      <c r="AX32" s="626" t="s">
        <v>316</v>
      </c>
      <c r="AY32" s="627"/>
      <c r="AZ32" s="627"/>
      <c r="BA32" s="627"/>
      <c r="BB32" s="627"/>
      <c r="BC32" s="627"/>
      <c r="BD32" s="627"/>
      <c r="BE32" s="627"/>
      <c r="BF32" s="628"/>
      <c r="BG32" s="698">
        <v>99.4</v>
      </c>
      <c r="BH32" s="669"/>
      <c r="BI32" s="669"/>
      <c r="BJ32" s="669"/>
      <c r="BK32" s="669"/>
      <c r="BL32" s="669"/>
      <c r="BM32" s="635">
        <v>97.6</v>
      </c>
      <c r="BN32" s="686"/>
      <c r="BO32" s="686"/>
      <c r="BP32" s="686"/>
      <c r="BQ32" s="687"/>
      <c r="BR32" s="698">
        <v>99.4</v>
      </c>
      <c r="BS32" s="669"/>
      <c r="BT32" s="669"/>
      <c r="BU32" s="669"/>
      <c r="BV32" s="669"/>
      <c r="BW32" s="669"/>
      <c r="BX32" s="635">
        <v>97.6</v>
      </c>
      <c r="BY32" s="686"/>
      <c r="BZ32" s="686"/>
      <c r="CA32" s="686"/>
      <c r="CB32" s="687"/>
      <c r="CD32" s="682"/>
      <c r="CE32" s="683"/>
      <c r="CF32" s="644" t="s">
        <v>317</v>
      </c>
      <c r="CG32" s="645"/>
      <c r="CH32" s="645"/>
      <c r="CI32" s="645"/>
      <c r="CJ32" s="645"/>
      <c r="CK32" s="645"/>
      <c r="CL32" s="645"/>
      <c r="CM32" s="645"/>
      <c r="CN32" s="645"/>
      <c r="CO32" s="645"/>
      <c r="CP32" s="645"/>
      <c r="CQ32" s="646"/>
      <c r="CR32" s="629">
        <v>74</v>
      </c>
      <c r="CS32" s="630"/>
      <c r="CT32" s="630"/>
      <c r="CU32" s="630"/>
      <c r="CV32" s="630"/>
      <c r="CW32" s="630"/>
      <c r="CX32" s="630"/>
      <c r="CY32" s="631"/>
      <c r="CZ32" s="634">
        <v>0</v>
      </c>
      <c r="DA32" s="663"/>
      <c r="DB32" s="663"/>
      <c r="DC32" s="671"/>
      <c r="DD32" s="638">
        <v>74</v>
      </c>
      <c r="DE32" s="630"/>
      <c r="DF32" s="630"/>
      <c r="DG32" s="630"/>
      <c r="DH32" s="630"/>
      <c r="DI32" s="630"/>
      <c r="DJ32" s="630"/>
      <c r="DK32" s="631"/>
      <c r="DL32" s="638">
        <v>74</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318</v>
      </c>
      <c r="C33" s="666"/>
      <c r="D33" s="666"/>
      <c r="E33" s="666"/>
      <c r="F33" s="666"/>
      <c r="G33" s="666"/>
      <c r="H33" s="666"/>
      <c r="I33" s="666"/>
      <c r="J33" s="666"/>
      <c r="K33" s="666"/>
      <c r="L33" s="666"/>
      <c r="M33" s="666"/>
      <c r="N33" s="666"/>
      <c r="O33" s="666"/>
      <c r="P33" s="666"/>
      <c r="Q33" s="667"/>
      <c r="R33" s="629">
        <v>35490</v>
      </c>
      <c r="S33" s="630"/>
      <c r="T33" s="630"/>
      <c r="U33" s="630"/>
      <c r="V33" s="630"/>
      <c r="W33" s="630"/>
      <c r="X33" s="630"/>
      <c r="Y33" s="631"/>
      <c r="Z33" s="632">
        <v>0.4</v>
      </c>
      <c r="AA33" s="632"/>
      <c r="AB33" s="632"/>
      <c r="AC33" s="632"/>
      <c r="AD33" s="633">
        <v>35490</v>
      </c>
      <c r="AE33" s="633"/>
      <c r="AF33" s="633"/>
      <c r="AG33" s="633"/>
      <c r="AH33" s="633"/>
      <c r="AI33" s="633"/>
      <c r="AJ33" s="633"/>
      <c r="AK33" s="633"/>
      <c r="AL33" s="634">
        <v>0.7</v>
      </c>
      <c r="AM33" s="635"/>
      <c r="AN33" s="635"/>
      <c r="AO33" s="636"/>
      <c r="AP33" s="693"/>
      <c r="AQ33" s="694"/>
      <c r="AR33" s="694"/>
      <c r="AS33" s="694"/>
      <c r="AT33" s="697"/>
      <c r="AU33" s="360"/>
      <c r="AV33" s="360"/>
      <c r="AW33" s="360"/>
      <c r="AX33" s="673" t="s">
        <v>319</v>
      </c>
      <c r="AY33" s="674"/>
      <c r="AZ33" s="674"/>
      <c r="BA33" s="674"/>
      <c r="BB33" s="674"/>
      <c r="BC33" s="674"/>
      <c r="BD33" s="674"/>
      <c r="BE33" s="674"/>
      <c r="BF33" s="675"/>
      <c r="BG33" s="699">
        <v>98.4</v>
      </c>
      <c r="BH33" s="700"/>
      <c r="BI33" s="700"/>
      <c r="BJ33" s="700"/>
      <c r="BK33" s="700"/>
      <c r="BL33" s="700"/>
      <c r="BM33" s="701">
        <v>83.5</v>
      </c>
      <c r="BN33" s="700"/>
      <c r="BO33" s="700"/>
      <c r="BP33" s="700"/>
      <c r="BQ33" s="702"/>
      <c r="BR33" s="699">
        <v>95.4</v>
      </c>
      <c r="BS33" s="700"/>
      <c r="BT33" s="700"/>
      <c r="BU33" s="700"/>
      <c r="BV33" s="700"/>
      <c r="BW33" s="700"/>
      <c r="BX33" s="701">
        <v>71.599999999999994</v>
      </c>
      <c r="BY33" s="700"/>
      <c r="BZ33" s="700"/>
      <c r="CA33" s="700"/>
      <c r="CB33" s="702"/>
      <c r="CD33" s="644" t="s">
        <v>320</v>
      </c>
      <c r="CE33" s="645"/>
      <c r="CF33" s="645"/>
      <c r="CG33" s="645"/>
      <c r="CH33" s="645"/>
      <c r="CI33" s="645"/>
      <c r="CJ33" s="645"/>
      <c r="CK33" s="645"/>
      <c r="CL33" s="645"/>
      <c r="CM33" s="645"/>
      <c r="CN33" s="645"/>
      <c r="CO33" s="645"/>
      <c r="CP33" s="645"/>
      <c r="CQ33" s="646"/>
      <c r="CR33" s="629">
        <v>4845662</v>
      </c>
      <c r="CS33" s="669"/>
      <c r="CT33" s="669"/>
      <c r="CU33" s="669"/>
      <c r="CV33" s="669"/>
      <c r="CW33" s="669"/>
      <c r="CX33" s="669"/>
      <c r="CY33" s="670"/>
      <c r="CZ33" s="634">
        <v>51.6</v>
      </c>
      <c r="DA33" s="663"/>
      <c r="DB33" s="663"/>
      <c r="DC33" s="671"/>
      <c r="DD33" s="638">
        <v>3207915</v>
      </c>
      <c r="DE33" s="669"/>
      <c r="DF33" s="669"/>
      <c r="DG33" s="669"/>
      <c r="DH33" s="669"/>
      <c r="DI33" s="669"/>
      <c r="DJ33" s="669"/>
      <c r="DK33" s="670"/>
      <c r="DL33" s="638">
        <v>2190650</v>
      </c>
      <c r="DM33" s="669"/>
      <c r="DN33" s="669"/>
      <c r="DO33" s="669"/>
      <c r="DP33" s="669"/>
      <c r="DQ33" s="669"/>
      <c r="DR33" s="669"/>
      <c r="DS33" s="669"/>
      <c r="DT33" s="669"/>
      <c r="DU33" s="669"/>
      <c r="DV33" s="670"/>
      <c r="DW33" s="634">
        <v>43.3</v>
      </c>
      <c r="DX33" s="663"/>
      <c r="DY33" s="663"/>
      <c r="DZ33" s="663"/>
      <c r="EA33" s="663"/>
      <c r="EB33" s="663"/>
      <c r="EC33" s="664"/>
    </row>
    <row r="34" spans="2:133" ht="11.25" customHeight="1" x14ac:dyDescent="0.15">
      <c r="B34" s="626" t="s">
        <v>321</v>
      </c>
      <c r="C34" s="627"/>
      <c r="D34" s="627"/>
      <c r="E34" s="627"/>
      <c r="F34" s="627"/>
      <c r="G34" s="627"/>
      <c r="H34" s="627"/>
      <c r="I34" s="627"/>
      <c r="J34" s="627"/>
      <c r="K34" s="627"/>
      <c r="L34" s="627"/>
      <c r="M34" s="627"/>
      <c r="N34" s="627"/>
      <c r="O34" s="627"/>
      <c r="P34" s="627"/>
      <c r="Q34" s="628"/>
      <c r="R34" s="629">
        <v>538679</v>
      </c>
      <c r="S34" s="630"/>
      <c r="T34" s="630"/>
      <c r="U34" s="630"/>
      <c r="V34" s="630"/>
      <c r="W34" s="630"/>
      <c r="X34" s="630"/>
      <c r="Y34" s="631"/>
      <c r="Z34" s="632">
        <v>5.7</v>
      </c>
      <c r="AA34" s="632"/>
      <c r="AB34" s="632"/>
      <c r="AC34" s="632"/>
      <c r="AD34" s="633" t="s">
        <v>128</v>
      </c>
      <c r="AE34" s="633"/>
      <c r="AF34" s="633"/>
      <c r="AG34" s="633"/>
      <c r="AH34" s="633"/>
      <c r="AI34" s="633"/>
      <c r="AJ34" s="633"/>
      <c r="AK34" s="633"/>
      <c r="AL34" s="634" t="s">
        <v>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322</v>
      </c>
      <c r="CE34" s="645"/>
      <c r="CF34" s="645"/>
      <c r="CG34" s="645"/>
      <c r="CH34" s="645"/>
      <c r="CI34" s="645"/>
      <c r="CJ34" s="645"/>
      <c r="CK34" s="645"/>
      <c r="CL34" s="645"/>
      <c r="CM34" s="645"/>
      <c r="CN34" s="645"/>
      <c r="CO34" s="645"/>
      <c r="CP34" s="645"/>
      <c r="CQ34" s="646"/>
      <c r="CR34" s="629">
        <v>1678651</v>
      </c>
      <c r="CS34" s="630"/>
      <c r="CT34" s="630"/>
      <c r="CU34" s="630"/>
      <c r="CV34" s="630"/>
      <c r="CW34" s="630"/>
      <c r="CX34" s="630"/>
      <c r="CY34" s="631"/>
      <c r="CZ34" s="634">
        <v>17.899999999999999</v>
      </c>
      <c r="DA34" s="663"/>
      <c r="DB34" s="663"/>
      <c r="DC34" s="671"/>
      <c r="DD34" s="638">
        <v>995483</v>
      </c>
      <c r="DE34" s="630"/>
      <c r="DF34" s="630"/>
      <c r="DG34" s="630"/>
      <c r="DH34" s="630"/>
      <c r="DI34" s="630"/>
      <c r="DJ34" s="630"/>
      <c r="DK34" s="631"/>
      <c r="DL34" s="638">
        <v>733751</v>
      </c>
      <c r="DM34" s="630"/>
      <c r="DN34" s="630"/>
      <c r="DO34" s="630"/>
      <c r="DP34" s="630"/>
      <c r="DQ34" s="630"/>
      <c r="DR34" s="630"/>
      <c r="DS34" s="630"/>
      <c r="DT34" s="630"/>
      <c r="DU34" s="630"/>
      <c r="DV34" s="631"/>
      <c r="DW34" s="634">
        <v>14.5</v>
      </c>
      <c r="DX34" s="663"/>
      <c r="DY34" s="663"/>
      <c r="DZ34" s="663"/>
      <c r="EA34" s="663"/>
      <c r="EB34" s="663"/>
      <c r="EC34" s="664"/>
    </row>
    <row r="35" spans="2:133" ht="11.25" customHeight="1" x14ac:dyDescent="0.15">
      <c r="B35" s="626" t="s">
        <v>323</v>
      </c>
      <c r="C35" s="627"/>
      <c r="D35" s="627"/>
      <c r="E35" s="627"/>
      <c r="F35" s="627"/>
      <c r="G35" s="627"/>
      <c r="H35" s="627"/>
      <c r="I35" s="627"/>
      <c r="J35" s="627"/>
      <c r="K35" s="627"/>
      <c r="L35" s="627"/>
      <c r="M35" s="627"/>
      <c r="N35" s="627"/>
      <c r="O35" s="627"/>
      <c r="P35" s="627"/>
      <c r="Q35" s="628"/>
      <c r="R35" s="629">
        <v>43163</v>
      </c>
      <c r="S35" s="630"/>
      <c r="T35" s="630"/>
      <c r="U35" s="630"/>
      <c r="V35" s="630"/>
      <c r="W35" s="630"/>
      <c r="X35" s="630"/>
      <c r="Y35" s="631"/>
      <c r="Z35" s="632">
        <v>0.5</v>
      </c>
      <c r="AA35" s="632"/>
      <c r="AB35" s="632"/>
      <c r="AC35" s="632"/>
      <c r="AD35" s="633">
        <v>10320</v>
      </c>
      <c r="AE35" s="633"/>
      <c r="AF35" s="633"/>
      <c r="AG35" s="633"/>
      <c r="AH35" s="633"/>
      <c r="AI35" s="633"/>
      <c r="AJ35" s="633"/>
      <c r="AK35" s="633"/>
      <c r="AL35" s="634">
        <v>0.2</v>
      </c>
      <c r="AM35" s="635"/>
      <c r="AN35" s="635"/>
      <c r="AO35" s="636"/>
      <c r="AP35" s="218"/>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246071</v>
      </c>
      <c r="CS35" s="669"/>
      <c r="CT35" s="669"/>
      <c r="CU35" s="669"/>
      <c r="CV35" s="669"/>
      <c r="CW35" s="669"/>
      <c r="CX35" s="669"/>
      <c r="CY35" s="670"/>
      <c r="CZ35" s="634">
        <v>2.6</v>
      </c>
      <c r="DA35" s="663"/>
      <c r="DB35" s="663"/>
      <c r="DC35" s="671"/>
      <c r="DD35" s="638">
        <v>215196</v>
      </c>
      <c r="DE35" s="669"/>
      <c r="DF35" s="669"/>
      <c r="DG35" s="669"/>
      <c r="DH35" s="669"/>
      <c r="DI35" s="669"/>
      <c r="DJ35" s="669"/>
      <c r="DK35" s="670"/>
      <c r="DL35" s="638">
        <v>67356</v>
      </c>
      <c r="DM35" s="669"/>
      <c r="DN35" s="669"/>
      <c r="DO35" s="669"/>
      <c r="DP35" s="669"/>
      <c r="DQ35" s="669"/>
      <c r="DR35" s="669"/>
      <c r="DS35" s="669"/>
      <c r="DT35" s="669"/>
      <c r="DU35" s="669"/>
      <c r="DV35" s="670"/>
      <c r="DW35" s="634">
        <v>1.3</v>
      </c>
      <c r="DX35" s="663"/>
      <c r="DY35" s="663"/>
      <c r="DZ35" s="663"/>
      <c r="EA35" s="663"/>
      <c r="EB35" s="663"/>
      <c r="EC35" s="664"/>
    </row>
    <row r="36" spans="2:133" ht="11.25" customHeight="1" x14ac:dyDescent="0.15">
      <c r="B36" s="626" t="s">
        <v>327</v>
      </c>
      <c r="C36" s="627"/>
      <c r="D36" s="627"/>
      <c r="E36" s="627"/>
      <c r="F36" s="627"/>
      <c r="G36" s="627"/>
      <c r="H36" s="627"/>
      <c r="I36" s="627"/>
      <c r="J36" s="627"/>
      <c r="K36" s="627"/>
      <c r="L36" s="627"/>
      <c r="M36" s="627"/>
      <c r="N36" s="627"/>
      <c r="O36" s="627"/>
      <c r="P36" s="627"/>
      <c r="Q36" s="628"/>
      <c r="R36" s="629">
        <v>649757</v>
      </c>
      <c r="S36" s="630"/>
      <c r="T36" s="630"/>
      <c r="U36" s="630"/>
      <c r="V36" s="630"/>
      <c r="W36" s="630"/>
      <c r="X36" s="630"/>
      <c r="Y36" s="631"/>
      <c r="Z36" s="632">
        <v>6.8</v>
      </c>
      <c r="AA36" s="632"/>
      <c r="AB36" s="632"/>
      <c r="AC36" s="632"/>
      <c r="AD36" s="633" t="s">
        <v>128</v>
      </c>
      <c r="AE36" s="633"/>
      <c r="AF36" s="633"/>
      <c r="AG36" s="633"/>
      <c r="AH36" s="633"/>
      <c r="AI36" s="633"/>
      <c r="AJ36" s="633"/>
      <c r="AK36" s="633"/>
      <c r="AL36" s="634" t="s">
        <v>128</v>
      </c>
      <c r="AM36" s="635"/>
      <c r="AN36" s="635"/>
      <c r="AO36" s="636"/>
      <c r="AP36" s="218"/>
      <c r="AQ36" s="703" t="s">
        <v>328</v>
      </c>
      <c r="AR36" s="704"/>
      <c r="AS36" s="704"/>
      <c r="AT36" s="704"/>
      <c r="AU36" s="704"/>
      <c r="AV36" s="704"/>
      <c r="AW36" s="704"/>
      <c r="AX36" s="704"/>
      <c r="AY36" s="705"/>
      <c r="AZ36" s="618">
        <v>849044</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1361</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1539267</v>
      </c>
      <c r="CS36" s="630"/>
      <c r="CT36" s="630"/>
      <c r="CU36" s="630"/>
      <c r="CV36" s="630"/>
      <c r="CW36" s="630"/>
      <c r="CX36" s="630"/>
      <c r="CY36" s="631"/>
      <c r="CZ36" s="634">
        <v>16.399999999999999</v>
      </c>
      <c r="DA36" s="663"/>
      <c r="DB36" s="663"/>
      <c r="DC36" s="671"/>
      <c r="DD36" s="638">
        <v>1055361</v>
      </c>
      <c r="DE36" s="630"/>
      <c r="DF36" s="630"/>
      <c r="DG36" s="630"/>
      <c r="DH36" s="630"/>
      <c r="DI36" s="630"/>
      <c r="DJ36" s="630"/>
      <c r="DK36" s="631"/>
      <c r="DL36" s="638">
        <v>724817</v>
      </c>
      <c r="DM36" s="630"/>
      <c r="DN36" s="630"/>
      <c r="DO36" s="630"/>
      <c r="DP36" s="630"/>
      <c r="DQ36" s="630"/>
      <c r="DR36" s="630"/>
      <c r="DS36" s="630"/>
      <c r="DT36" s="630"/>
      <c r="DU36" s="630"/>
      <c r="DV36" s="631"/>
      <c r="DW36" s="634">
        <v>14.3</v>
      </c>
      <c r="DX36" s="663"/>
      <c r="DY36" s="663"/>
      <c r="DZ36" s="663"/>
      <c r="EA36" s="663"/>
      <c r="EB36" s="663"/>
      <c r="EC36" s="664"/>
    </row>
    <row r="37" spans="2:133" ht="11.25" customHeight="1" x14ac:dyDescent="0.15">
      <c r="B37" s="626" t="s">
        <v>331</v>
      </c>
      <c r="C37" s="627"/>
      <c r="D37" s="627"/>
      <c r="E37" s="627"/>
      <c r="F37" s="627"/>
      <c r="G37" s="627"/>
      <c r="H37" s="627"/>
      <c r="I37" s="627"/>
      <c r="J37" s="627"/>
      <c r="K37" s="627"/>
      <c r="L37" s="627"/>
      <c r="M37" s="627"/>
      <c r="N37" s="627"/>
      <c r="O37" s="627"/>
      <c r="P37" s="627"/>
      <c r="Q37" s="628"/>
      <c r="R37" s="629">
        <v>139449</v>
      </c>
      <c r="S37" s="630"/>
      <c r="T37" s="630"/>
      <c r="U37" s="630"/>
      <c r="V37" s="630"/>
      <c r="W37" s="630"/>
      <c r="X37" s="630"/>
      <c r="Y37" s="631"/>
      <c r="Z37" s="632">
        <v>1.5</v>
      </c>
      <c r="AA37" s="632"/>
      <c r="AB37" s="632"/>
      <c r="AC37" s="632"/>
      <c r="AD37" s="633" t="s">
        <v>128</v>
      </c>
      <c r="AE37" s="633"/>
      <c r="AF37" s="633"/>
      <c r="AG37" s="633"/>
      <c r="AH37" s="633"/>
      <c r="AI37" s="633"/>
      <c r="AJ37" s="633"/>
      <c r="AK37" s="633"/>
      <c r="AL37" s="634" t="s">
        <v>128</v>
      </c>
      <c r="AM37" s="635"/>
      <c r="AN37" s="635"/>
      <c r="AO37" s="636"/>
      <c r="AQ37" s="707" t="s">
        <v>332</v>
      </c>
      <c r="AR37" s="708"/>
      <c r="AS37" s="708"/>
      <c r="AT37" s="708"/>
      <c r="AU37" s="708"/>
      <c r="AV37" s="708"/>
      <c r="AW37" s="708"/>
      <c r="AX37" s="708"/>
      <c r="AY37" s="709"/>
      <c r="AZ37" s="629">
        <v>374460</v>
      </c>
      <c r="BA37" s="630"/>
      <c r="BB37" s="630"/>
      <c r="BC37" s="630"/>
      <c r="BD37" s="669"/>
      <c r="BE37" s="669"/>
      <c r="BF37" s="687"/>
      <c r="BG37" s="644" t="s">
        <v>333</v>
      </c>
      <c r="BH37" s="645"/>
      <c r="BI37" s="645"/>
      <c r="BJ37" s="645"/>
      <c r="BK37" s="645"/>
      <c r="BL37" s="645"/>
      <c r="BM37" s="645"/>
      <c r="BN37" s="645"/>
      <c r="BO37" s="645"/>
      <c r="BP37" s="645"/>
      <c r="BQ37" s="645"/>
      <c r="BR37" s="645"/>
      <c r="BS37" s="645"/>
      <c r="BT37" s="645"/>
      <c r="BU37" s="646"/>
      <c r="BV37" s="629">
        <v>140</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503436</v>
      </c>
      <c r="CS37" s="669"/>
      <c r="CT37" s="669"/>
      <c r="CU37" s="669"/>
      <c r="CV37" s="669"/>
      <c r="CW37" s="669"/>
      <c r="CX37" s="669"/>
      <c r="CY37" s="670"/>
      <c r="CZ37" s="634">
        <v>5.4</v>
      </c>
      <c r="DA37" s="663"/>
      <c r="DB37" s="663"/>
      <c r="DC37" s="671"/>
      <c r="DD37" s="638">
        <v>501290</v>
      </c>
      <c r="DE37" s="669"/>
      <c r="DF37" s="669"/>
      <c r="DG37" s="669"/>
      <c r="DH37" s="669"/>
      <c r="DI37" s="669"/>
      <c r="DJ37" s="669"/>
      <c r="DK37" s="670"/>
      <c r="DL37" s="638">
        <v>486490</v>
      </c>
      <c r="DM37" s="669"/>
      <c r="DN37" s="669"/>
      <c r="DO37" s="669"/>
      <c r="DP37" s="669"/>
      <c r="DQ37" s="669"/>
      <c r="DR37" s="669"/>
      <c r="DS37" s="669"/>
      <c r="DT37" s="669"/>
      <c r="DU37" s="669"/>
      <c r="DV37" s="670"/>
      <c r="DW37" s="634">
        <v>9.6</v>
      </c>
      <c r="DX37" s="663"/>
      <c r="DY37" s="663"/>
      <c r="DZ37" s="663"/>
      <c r="EA37" s="663"/>
      <c r="EB37" s="663"/>
      <c r="EC37" s="664"/>
    </row>
    <row r="38" spans="2:133" ht="11.25" customHeight="1" x14ac:dyDescent="0.15">
      <c r="B38" s="626" t="s">
        <v>335</v>
      </c>
      <c r="C38" s="627"/>
      <c r="D38" s="627"/>
      <c r="E38" s="627"/>
      <c r="F38" s="627"/>
      <c r="G38" s="627"/>
      <c r="H38" s="627"/>
      <c r="I38" s="627"/>
      <c r="J38" s="627"/>
      <c r="K38" s="627"/>
      <c r="L38" s="627"/>
      <c r="M38" s="627"/>
      <c r="N38" s="627"/>
      <c r="O38" s="627"/>
      <c r="P38" s="627"/>
      <c r="Q38" s="628"/>
      <c r="R38" s="629">
        <v>68241</v>
      </c>
      <c r="S38" s="630"/>
      <c r="T38" s="630"/>
      <c r="U38" s="630"/>
      <c r="V38" s="630"/>
      <c r="W38" s="630"/>
      <c r="X38" s="630"/>
      <c r="Y38" s="631"/>
      <c r="Z38" s="632">
        <v>0.7</v>
      </c>
      <c r="AA38" s="632"/>
      <c r="AB38" s="632"/>
      <c r="AC38" s="632"/>
      <c r="AD38" s="633" t="s">
        <v>128</v>
      </c>
      <c r="AE38" s="633"/>
      <c r="AF38" s="633"/>
      <c r="AG38" s="633"/>
      <c r="AH38" s="633"/>
      <c r="AI38" s="633"/>
      <c r="AJ38" s="633"/>
      <c r="AK38" s="633"/>
      <c r="AL38" s="634" t="s">
        <v>128</v>
      </c>
      <c r="AM38" s="635"/>
      <c r="AN38" s="635"/>
      <c r="AO38" s="636"/>
      <c r="AQ38" s="707" t="s">
        <v>336</v>
      </c>
      <c r="AR38" s="708"/>
      <c r="AS38" s="708"/>
      <c r="AT38" s="708"/>
      <c r="AU38" s="708"/>
      <c r="AV38" s="708"/>
      <c r="AW38" s="708"/>
      <c r="AX38" s="708"/>
      <c r="AY38" s="709"/>
      <c r="AZ38" s="629">
        <v>71689</v>
      </c>
      <c r="BA38" s="630"/>
      <c r="BB38" s="630"/>
      <c r="BC38" s="630"/>
      <c r="BD38" s="669"/>
      <c r="BE38" s="669"/>
      <c r="BF38" s="687"/>
      <c r="BG38" s="644" t="s">
        <v>337</v>
      </c>
      <c r="BH38" s="645"/>
      <c r="BI38" s="645"/>
      <c r="BJ38" s="645"/>
      <c r="BK38" s="645"/>
      <c r="BL38" s="645"/>
      <c r="BM38" s="645"/>
      <c r="BN38" s="645"/>
      <c r="BO38" s="645"/>
      <c r="BP38" s="645"/>
      <c r="BQ38" s="645"/>
      <c r="BR38" s="645"/>
      <c r="BS38" s="645"/>
      <c r="BT38" s="645"/>
      <c r="BU38" s="646"/>
      <c r="BV38" s="629">
        <v>1117</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777355</v>
      </c>
      <c r="CS38" s="630"/>
      <c r="CT38" s="630"/>
      <c r="CU38" s="630"/>
      <c r="CV38" s="630"/>
      <c r="CW38" s="630"/>
      <c r="CX38" s="630"/>
      <c r="CY38" s="631"/>
      <c r="CZ38" s="634">
        <v>8.3000000000000007</v>
      </c>
      <c r="DA38" s="663"/>
      <c r="DB38" s="663"/>
      <c r="DC38" s="671"/>
      <c r="DD38" s="638">
        <v>690545</v>
      </c>
      <c r="DE38" s="630"/>
      <c r="DF38" s="630"/>
      <c r="DG38" s="630"/>
      <c r="DH38" s="630"/>
      <c r="DI38" s="630"/>
      <c r="DJ38" s="630"/>
      <c r="DK38" s="631"/>
      <c r="DL38" s="638">
        <v>664726</v>
      </c>
      <c r="DM38" s="630"/>
      <c r="DN38" s="630"/>
      <c r="DO38" s="630"/>
      <c r="DP38" s="630"/>
      <c r="DQ38" s="630"/>
      <c r="DR38" s="630"/>
      <c r="DS38" s="630"/>
      <c r="DT38" s="630"/>
      <c r="DU38" s="630"/>
      <c r="DV38" s="631"/>
      <c r="DW38" s="634">
        <v>13.1</v>
      </c>
      <c r="DX38" s="663"/>
      <c r="DY38" s="663"/>
      <c r="DZ38" s="663"/>
      <c r="EA38" s="663"/>
      <c r="EB38" s="663"/>
      <c r="EC38" s="664"/>
    </row>
    <row r="39" spans="2:133" ht="11.25" customHeight="1" x14ac:dyDescent="0.15">
      <c r="B39" s="626" t="s">
        <v>339</v>
      </c>
      <c r="C39" s="627"/>
      <c r="D39" s="627"/>
      <c r="E39" s="627"/>
      <c r="F39" s="627"/>
      <c r="G39" s="627"/>
      <c r="H39" s="627"/>
      <c r="I39" s="627"/>
      <c r="J39" s="627"/>
      <c r="K39" s="627"/>
      <c r="L39" s="627"/>
      <c r="M39" s="627"/>
      <c r="N39" s="627"/>
      <c r="O39" s="627"/>
      <c r="P39" s="627"/>
      <c r="Q39" s="628"/>
      <c r="R39" s="629">
        <v>151642</v>
      </c>
      <c r="S39" s="630"/>
      <c r="T39" s="630"/>
      <c r="U39" s="630"/>
      <c r="V39" s="630"/>
      <c r="W39" s="630"/>
      <c r="X39" s="630"/>
      <c r="Y39" s="631"/>
      <c r="Z39" s="632">
        <v>1.6</v>
      </c>
      <c r="AA39" s="632"/>
      <c r="AB39" s="632"/>
      <c r="AC39" s="632"/>
      <c r="AD39" s="633">
        <v>18059</v>
      </c>
      <c r="AE39" s="633"/>
      <c r="AF39" s="633"/>
      <c r="AG39" s="633"/>
      <c r="AH39" s="633"/>
      <c r="AI39" s="633"/>
      <c r="AJ39" s="633"/>
      <c r="AK39" s="633"/>
      <c r="AL39" s="634">
        <v>0.4</v>
      </c>
      <c r="AM39" s="635"/>
      <c r="AN39" s="635"/>
      <c r="AO39" s="636"/>
      <c r="AQ39" s="707" t="s">
        <v>340</v>
      </c>
      <c r="AR39" s="708"/>
      <c r="AS39" s="708"/>
      <c r="AT39" s="708"/>
      <c r="AU39" s="708"/>
      <c r="AV39" s="708"/>
      <c r="AW39" s="708"/>
      <c r="AX39" s="708"/>
      <c r="AY39" s="709"/>
      <c r="AZ39" s="629" t="s">
        <v>128</v>
      </c>
      <c r="BA39" s="630"/>
      <c r="BB39" s="630"/>
      <c r="BC39" s="630"/>
      <c r="BD39" s="669"/>
      <c r="BE39" s="669"/>
      <c r="BF39" s="687"/>
      <c r="BG39" s="644" t="s">
        <v>341</v>
      </c>
      <c r="BH39" s="645"/>
      <c r="BI39" s="645"/>
      <c r="BJ39" s="645"/>
      <c r="BK39" s="645"/>
      <c r="BL39" s="645"/>
      <c r="BM39" s="645"/>
      <c r="BN39" s="645"/>
      <c r="BO39" s="645"/>
      <c r="BP39" s="645"/>
      <c r="BQ39" s="645"/>
      <c r="BR39" s="645"/>
      <c r="BS39" s="645"/>
      <c r="BT39" s="645"/>
      <c r="BU39" s="646"/>
      <c r="BV39" s="629">
        <v>1753</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553218</v>
      </c>
      <c r="CS39" s="669"/>
      <c r="CT39" s="669"/>
      <c r="CU39" s="669"/>
      <c r="CV39" s="669"/>
      <c r="CW39" s="669"/>
      <c r="CX39" s="669"/>
      <c r="CY39" s="670"/>
      <c r="CZ39" s="634">
        <v>5.9</v>
      </c>
      <c r="DA39" s="663"/>
      <c r="DB39" s="663"/>
      <c r="DC39" s="671"/>
      <c r="DD39" s="638">
        <v>251330</v>
      </c>
      <c r="DE39" s="669"/>
      <c r="DF39" s="669"/>
      <c r="DG39" s="669"/>
      <c r="DH39" s="669"/>
      <c r="DI39" s="669"/>
      <c r="DJ39" s="669"/>
      <c r="DK39" s="670"/>
      <c r="DL39" s="638" t="s">
        <v>128</v>
      </c>
      <c r="DM39" s="669"/>
      <c r="DN39" s="669"/>
      <c r="DO39" s="669"/>
      <c r="DP39" s="669"/>
      <c r="DQ39" s="669"/>
      <c r="DR39" s="669"/>
      <c r="DS39" s="669"/>
      <c r="DT39" s="669"/>
      <c r="DU39" s="669"/>
      <c r="DV39" s="670"/>
      <c r="DW39" s="634" t="s">
        <v>128</v>
      </c>
      <c r="DX39" s="663"/>
      <c r="DY39" s="663"/>
      <c r="DZ39" s="663"/>
      <c r="EA39" s="663"/>
      <c r="EB39" s="663"/>
      <c r="EC39" s="664"/>
    </row>
    <row r="40" spans="2:133" ht="11.25" customHeight="1" x14ac:dyDescent="0.15">
      <c r="B40" s="626" t="s">
        <v>343</v>
      </c>
      <c r="C40" s="627"/>
      <c r="D40" s="627"/>
      <c r="E40" s="627"/>
      <c r="F40" s="627"/>
      <c r="G40" s="627"/>
      <c r="H40" s="627"/>
      <c r="I40" s="627"/>
      <c r="J40" s="627"/>
      <c r="K40" s="627"/>
      <c r="L40" s="627"/>
      <c r="M40" s="627"/>
      <c r="N40" s="627"/>
      <c r="O40" s="627"/>
      <c r="P40" s="627"/>
      <c r="Q40" s="628"/>
      <c r="R40" s="629">
        <v>926896</v>
      </c>
      <c r="S40" s="630"/>
      <c r="T40" s="630"/>
      <c r="U40" s="630"/>
      <c r="V40" s="630"/>
      <c r="W40" s="630"/>
      <c r="X40" s="630"/>
      <c r="Y40" s="631"/>
      <c r="Z40" s="632">
        <v>9.6999999999999993</v>
      </c>
      <c r="AA40" s="632"/>
      <c r="AB40" s="632"/>
      <c r="AC40" s="632"/>
      <c r="AD40" s="633" t="s">
        <v>128</v>
      </c>
      <c r="AE40" s="633"/>
      <c r="AF40" s="633"/>
      <c r="AG40" s="633"/>
      <c r="AH40" s="633"/>
      <c r="AI40" s="633"/>
      <c r="AJ40" s="633"/>
      <c r="AK40" s="633"/>
      <c r="AL40" s="634" t="s">
        <v>128</v>
      </c>
      <c r="AM40" s="635"/>
      <c r="AN40" s="635"/>
      <c r="AO40" s="636"/>
      <c r="AQ40" s="707" t="s">
        <v>344</v>
      </c>
      <c r="AR40" s="708"/>
      <c r="AS40" s="708"/>
      <c r="AT40" s="708"/>
      <c r="AU40" s="708"/>
      <c r="AV40" s="708"/>
      <c r="AW40" s="708"/>
      <c r="AX40" s="708"/>
      <c r="AY40" s="709"/>
      <c r="AZ40" s="629" t="s">
        <v>128</v>
      </c>
      <c r="BA40" s="630"/>
      <c r="BB40" s="630"/>
      <c r="BC40" s="630"/>
      <c r="BD40" s="669"/>
      <c r="BE40" s="669"/>
      <c r="BF40" s="687"/>
      <c r="BG40" s="710" t="s">
        <v>345</v>
      </c>
      <c r="BH40" s="711"/>
      <c r="BI40" s="711"/>
      <c r="BJ40" s="711"/>
      <c r="BK40" s="711"/>
      <c r="BL40" s="364"/>
      <c r="BM40" s="645" t="s">
        <v>346</v>
      </c>
      <c r="BN40" s="645"/>
      <c r="BO40" s="645"/>
      <c r="BP40" s="645"/>
      <c r="BQ40" s="645"/>
      <c r="BR40" s="645"/>
      <c r="BS40" s="645"/>
      <c r="BT40" s="645"/>
      <c r="BU40" s="646"/>
      <c r="BV40" s="629">
        <v>126</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51100</v>
      </c>
      <c r="CS40" s="630"/>
      <c r="CT40" s="630"/>
      <c r="CU40" s="630"/>
      <c r="CV40" s="630"/>
      <c r="CW40" s="630"/>
      <c r="CX40" s="630"/>
      <c r="CY40" s="631"/>
      <c r="CZ40" s="634">
        <v>0.5</v>
      </c>
      <c r="DA40" s="663"/>
      <c r="DB40" s="663"/>
      <c r="DC40" s="671"/>
      <c r="DD40" s="638" t="s">
        <v>128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3"/>
      <c r="DY40" s="663"/>
      <c r="DZ40" s="663"/>
      <c r="EA40" s="663"/>
      <c r="EB40" s="663"/>
      <c r="EC40" s="664"/>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349</v>
      </c>
      <c r="AR41" s="708"/>
      <c r="AS41" s="708"/>
      <c r="AT41" s="708"/>
      <c r="AU41" s="708"/>
      <c r="AV41" s="708"/>
      <c r="AW41" s="708"/>
      <c r="AX41" s="708"/>
      <c r="AY41" s="709"/>
      <c r="AZ41" s="629">
        <v>108282</v>
      </c>
      <c r="BA41" s="630"/>
      <c r="BB41" s="630"/>
      <c r="BC41" s="630"/>
      <c r="BD41" s="669"/>
      <c r="BE41" s="669"/>
      <c r="BF41" s="687"/>
      <c r="BG41" s="710"/>
      <c r="BH41" s="711"/>
      <c r="BI41" s="711"/>
      <c r="BJ41" s="711"/>
      <c r="BK41" s="711"/>
      <c r="BL41" s="364"/>
      <c r="BM41" s="645" t="s">
        <v>350</v>
      </c>
      <c r="BN41" s="645"/>
      <c r="BO41" s="645"/>
      <c r="BP41" s="645"/>
      <c r="BQ41" s="645"/>
      <c r="BR41" s="645"/>
      <c r="BS41" s="645"/>
      <c r="BT41" s="645"/>
      <c r="BU41" s="646"/>
      <c r="BV41" s="629" t="s">
        <v>128</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128</v>
      </c>
      <c r="CS41" s="669"/>
      <c r="CT41" s="669"/>
      <c r="CU41" s="669"/>
      <c r="CV41" s="669"/>
      <c r="CW41" s="669"/>
      <c r="CX41" s="669"/>
      <c r="CY41" s="670"/>
      <c r="CZ41" s="634" t="s">
        <v>128</v>
      </c>
      <c r="DA41" s="663"/>
      <c r="DB41" s="663"/>
      <c r="DC41" s="671"/>
      <c r="DD41" s="638" t="s">
        <v>128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4" t="s">
        <v>353</v>
      </c>
      <c r="AR42" s="715"/>
      <c r="AS42" s="715"/>
      <c r="AT42" s="715"/>
      <c r="AU42" s="715"/>
      <c r="AV42" s="715"/>
      <c r="AW42" s="715"/>
      <c r="AX42" s="715"/>
      <c r="AY42" s="716"/>
      <c r="AZ42" s="723">
        <v>294613</v>
      </c>
      <c r="BA42" s="724"/>
      <c r="BB42" s="724"/>
      <c r="BC42" s="724"/>
      <c r="BD42" s="700"/>
      <c r="BE42" s="700"/>
      <c r="BF42" s="702"/>
      <c r="BG42" s="712"/>
      <c r="BH42" s="713"/>
      <c r="BI42" s="713"/>
      <c r="BJ42" s="713"/>
      <c r="BK42" s="713"/>
      <c r="BL42" s="365"/>
      <c r="BM42" s="655" t="s">
        <v>354</v>
      </c>
      <c r="BN42" s="655"/>
      <c r="BO42" s="655"/>
      <c r="BP42" s="655"/>
      <c r="BQ42" s="655"/>
      <c r="BR42" s="655"/>
      <c r="BS42" s="655"/>
      <c r="BT42" s="655"/>
      <c r="BU42" s="656"/>
      <c r="BV42" s="723">
        <v>342</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1665382</v>
      </c>
      <c r="CS42" s="669"/>
      <c r="CT42" s="669"/>
      <c r="CU42" s="669"/>
      <c r="CV42" s="669"/>
      <c r="CW42" s="669"/>
      <c r="CX42" s="669"/>
      <c r="CY42" s="670"/>
      <c r="CZ42" s="634">
        <v>17.7</v>
      </c>
      <c r="DA42" s="663"/>
      <c r="DB42" s="663"/>
      <c r="DC42" s="671"/>
      <c r="DD42" s="638">
        <v>383612</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356</v>
      </c>
      <c r="C43" s="627"/>
      <c r="D43" s="627"/>
      <c r="E43" s="627"/>
      <c r="F43" s="627"/>
      <c r="G43" s="627"/>
      <c r="H43" s="627"/>
      <c r="I43" s="627"/>
      <c r="J43" s="627"/>
      <c r="K43" s="627"/>
      <c r="L43" s="627"/>
      <c r="M43" s="627"/>
      <c r="N43" s="627"/>
      <c r="O43" s="627"/>
      <c r="P43" s="627"/>
      <c r="Q43" s="628"/>
      <c r="R43" s="629">
        <v>242596</v>
      </c>
      <c r="S43" s="630"/>
      <c r="T43" s="630"/>
      <c r="U43" s="630"/>
      <c r="V43" s="630"/>
      <c r="W43" s="630"/>
      <c r="X43" s="630"/>
      <c r="Y43" s="631"/>
      <c r="Z43" s="632">
        <v>2.5</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357</v>
      </c>
      <c r="CE43" s="627"/>
      <c r="CF43" s="627"/>
      <c r="CG43" s="627"/>
      <c r="CH43" s="627"/>
      <c r="CI43" s="627"/>
      <c r="CJ43" s="627"/>
      <c r="CK43" s="627"/>
      <c r="CL43" s="627"/>
      <c r="CM43" s="627"/>
      <c r="CN43" s="627"/>
      <c r="CO43" s="627"/>
      <c r="CP43" s="627"/>
      <c r="CQ43" s="628"/>
      <c r="CR43" s="629">
        <v>15299</v>
      </c>
      <c r="CS43" s="669"/>
      <c r="CT43" s="669"/>
      <c r="CU43" s="669"/>
      <c r="CV43" s="669"/>
      <c r="CW43" s="669"/>
      <c r="CX43" s="669"/>
      <c r="CY43" s="670"/>
      <c r="CZ43" s="634">
        <v>0.2</v>
      </c>
      <c r="DA43" s="663"/>
      <c r="DB43" s="663"/>
      <c r="DC43" s="671"/>
      <c r="DD43" s="638">
        <v>15299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358</v>
      </c>
      <c r="C44" s="674"/>
      <c r="D44" s="674"/>
      <c r="E44" s="674"/>
      <c r="F44" s="674"/>
      <c r="G44" s="674"/>
      <c r="H44" s="674"/>
      <c r="I44" s="674"/>
      <c r="J44" s="674"/>
      <c r="K44" s="674"/>
      <c r="L44" s="674"/>
      <c r="M44" s="674"/>
      <c r="N44" s="674"/>
      <c r="O44" s="674"/>
      <c r="P44" s="674"/>
      <c r="Q44" s="675"/>
      <c r="R44" s="723">
        <v>9530434</v>
      </c>
      <c r="S44" s="724"/>
      <c r="T44" s="724"/>
      <c r="U44" s="724"/>
      <c r="V44" s="724"/>
      <c r="W44" s="724"/>
      <c r="X44" s="724"/>
      <c r="Y44" s="725"/>
      <c r="Z44" s="726">
        <v>100</v>
      </c>
      <c r="AA44" s="726"/>
      <c r="AB44" s="726"/>
      <c r="AC44" s="726"/>
      <c r="AD44" s="727">
        <v>4821324</v>
      </c>
      <c r="AE44" s="727"/>
      <c r="AF44" s="727"/>
      <c r="AG44" s="727"/>
      <c r="AH44" s="727"/>
      <c r="AI44" s="727"/>
      <c r="AJ44" s="727"/>
      <c r="AK44" s="727"/>
      <c r="AL44" s="728">
        <v>100</v>
      </c>
      <c r="AM44" s="701"/>
      <c r="AN44" s="701"/>
      <c r="AO44" s="729"/>
      <c r="CD44" s="730" t="s">
        <v>305</v>
      </c>
      <c r="CE44" s="731"/>
      <c r="CF44" s="626" t="s">
        <v>359</v>
      </c>
      <c r="CG44" s="627"/>
      <c r="CH44" s="627"/>
      <c r="CI44" s="627"/>
      <c r="CJ44" s="627"/>
      <c r="CK44" s="627"/>
      <c r="CL44" s="627"/>
      <c r="CM44" s="627"/>
      <c r="CN44" s="627"/>
      <c r="CO44" s="627"/>
      <c r="CP44" s="627"/>
      <c r="CQ44" s="628"/>
      <c r="CR44" s="629">
        <v>1638871</v>
      </c>
      <c r="CS44" s="630"/>
      <c r="CT44" s="630"/>
      <c r="CU44" s="630"/>
      <c r="CV44" s="630"/>
      <c r="CW44" s="630"/>
      <c r="CX44" s="630"/>
      <c r="CY44" s="631"/>
      <c r="CZ44" s="634">
        <v>17.399999999999999</v>
      </c>
      <c r="DA44" s="635"/>
      <c r="DB44" s="635"/>
      <c r="DC44" s="647"/>
      <c r="DD44" s="638">
        <v>357101</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360</v>
      </c>
      <c r="CG45" s="627"/>
      <c r="CH45" s="627"/>
      <c r="CI45" s="627"/>
      <c r="CJ45" s="627"/>
      <c r="CK45" s="627"/>
      <c r="CL45" s="627"/>
      <c r="CM45" s="627"/>
      <c r="CN45" s="627"/>
      <c r="CO45" s="627"/>
      <c r="CP45" s="627"/>
      <c r="CQ45" s="628"/>
      <c r="CR45" s="629">
        <v>798783</v>
      </c>
      <c r="CS45" s="669"/>
      <c r="CT45" s="669"/>
      <c r="CU45" s="669"/>
      <c r="CV45" s="669"/>
      <c r="CW45" s="669"/>
      <c r="CX45" s="669"/>
      <c r="CY45" s="670"/>
      <c r="CZ45" s="634">
        <v>8.5</v>
      </c>
      <c r="DA45" s="663"/>
      <c r="DB45" s="663"/>
      <c r="DC45" s="671"/>
      <c r="DD45" s="638">
        <v>38928</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362</v>
      </c>
      <c r="CG46" s="627"/>
      <c r="CH46" s="627"/>
      <c r="CI46" s="627"/>
      <c r="CJ46" s="627"/>
      <c r="CK46" s="627"/>
      <c r="CL46" s="627"/>
      <c r="CM46" s="627"/>
      <c r="CN46" s="627"/>
      <c r="CO46" s="627"/>
      <c r="CP46" s="627"/>
      <c r="CQ46" s="628"/>
      <c r="CR46" s="629">
        <v>733882</v>
      </c>
      <c r="CS46" s="630"/>
      <c r="CT46" s="630"/>
      <c r="CU46" s="630"/>
      <c r="CV46" s="630"/>
      <c r="CW46" s="630"/>
      <c r="CX46" s="630"/>
      <c r="CY46" s="631"/>
      <c r="CZ46" s="634">
        <v>7.8</v>
      </c>
      <c r="DA46" s="635"/>
      <c r="DB46" s="635"/>
      <c r="DC46" s="647"/>
      <c r="DD46" s="638">
        <v>301595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v>26511</v>
      </c>
      <c r="CS47" s="669"/>
      <c r="CT47" s="669"/>
      <c r="CU47" s="669"/>
      <c r="CV47" s="669"/>
      <c r="CW47" s="669"/>
      <c r="CX47" s="669"/>
      <c r="CY47" s="670"/>
      <c r="CZ47" s="634">
        <v>0.3</v>
      </c>
      <c r="DA47" s="663"/>
      <c r="DB47" s="663"/>
      <c r="DC47" s="671"/>
      <c r="DD47" s="638">
        <v>26511</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367</v>
      </c>
      <c r="CE49" s="674"/>
      <c r="CF49" s="674"/>
      <c r="CG49" s="674"/>
      <c r="CH49" s="674"/>
      <c r="CI49" s="674"/>
      <c r="CJ49" s="674"/>
      <c r="CK49" s="674"/>
      <c r="CL49" s="674"/>
      <c r="CM49" s="674"/>
      <c r="CN49" s="674"/>
      <c r="CO49" s="674"/>
      <c r="CP49" s="674"/>
      <c r="CQ49" s="675"/>
      <c r="CR49" s="723">
        <v>9393412</v>
      </c>
      <c r="CS49" s="700"/>
      <c r="CT49" s="700"/>
      <c r="CU49" s="700"/>
      <c r="CV49" s="700"/>
      <c r="CW49" s="700"/>
      <c r="CX49" s="700"/>
      <c r="CY49" s="737"/>
      <c r="CZ49" s="728">
        <v>100</v>
      </c>
      <c r="DA49" s="738"/>
      <c r="DB49" s="738"/>
      <c r="DC49" s="739"/>
      <c r="DD49" s="740">
        <v>5834423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fSikSrTYpTiwyx+WTGObTFLydtX9AYPIDDkfq/UTU1/dMs3LXkVOSG4l0fYVAD66Ggm3wGA+mgaB8I5FAM0Ew==" saltValue="6j9f30yJMNzcUy7gUe8Bg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369</v>
      </c>
      <c r="DK2" s="751"/>
      <c r="DL2" s="751"/>
      <c r="DM2" s="751"/>
      <c r="DN2" s="751"/>
      <c r="DO2" s="752"/>
      <c r="DP2" s="224"/>
      <c r="DQ2" s="750" t="s">
        <v>370</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28"/>
      <c r="BA5" s="228"/>
      <c r="BB5" s="228"/>
      <c r="BC5" s="228"/>
      <c r="BD5" s="228"/>
      <c r="BE5" s="229"/>
      <c r="BF5" s="229"/>
      <c r="BG5" s="229"/>
      <c r="BH5" s="229"/>
      <c r="BI5" s="229"/>
      <c r="BJ5" s="229"/>
      <c r="BK5" s="229"/>
      <c r="BL5" s="229"/>
      <c r="BM5" s="229"/>
      <c r="BN5" s="229"/>
      <c r="BO5" s="229"/>
      <c r="BP5" s="229"/>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390</v>
      </c>
      <c r="C7" s="778"/>
      <c r="D7" s="778"/>
      <c r="E7" s="778"/>
      <c r="F7" s="778"/>
      <c r="G7" s="778"/>
      <c r="H7" s="778"/>
      <c r="I7" s="778"/>
      <c r="J7" s="778"/>
      <c r="K7" s="778"/>
      <c r="L7" s="778"/>
      <c r="M7" s="778"/>
      <c r="N7" s="778"/>
      <c r="O7" s="778"/>
      <c r="P7" s="779"/>
      <c r="Q7" s="780">
        <v>9530</v>
      </c>
      <c r="R7" s="781"/>
      <c r="S7" s="781"/>
      <c r="T7" s="781"/>
      <c r="U7" s="781"/>
      <c r="V7" s="781">
        <v>9393</v>
      </c>
      <c r="W7" s="781"/>
      <c r="X7" s="781"/>
      <c r="Y7" s="781"/>
      <c r="Z7" s="781"/>
      <c r="AA7" s="781">
        <v>137</v>
      </c>
      <c r="AB7" s="781"/>
      <c r="AC7" s="781"/>
      <c r="AD7" s="781"/>
      <c r="AE7" s="782"/>
      <c r="AF7" s="783">
        <v>130</v>
      </c>
      <c r="AG7" s="784"/>
      <c r="AH7" s="784"/>
      <c r="AI7" s="784"/>
      <c r="AJ7" s="785"/>
      <c r="AK7" s="786">
        <v>7</v>
      </c>
      <c r="AL7" s="787"/>
      <c r="AM7" s="787"/>
      <c r="AN7" s="787"/>
      <c r="AO7" s="787"/>
      <c r="AP7" s="787">
        <v>8182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v>9530</v>
      </c>
      <c r="R23" s="821"/>
      <c r="S23" s="821"/>
      <c r="T23" s="821"/>
      <c r="U23" s="821"/>
      <c r="V23" s="821">
        <v>9393</v>
      </c>
      <c r="W23" s="821"/>
      <c r="X23" s="821"/>
      <c r="Y23" s="821"/>
      <c r="Z23" s="821"/>
      <c r="AA23" s="821">
        <v>137</v>
      </c>
      <c r="AB23" s="821"/>
      <c r="AC23" s="821"/>
      <c r="AD23" s="821"/>
      <c r="AE23" s="822"/>
      <c r="AF23" s="823">
        <v>130</v>
      </c>
      <c r="AG23" s="821"/>
      <c r="AH23" s="821"/>
      <c r="AI23" s="821"/>
      <c r="AJ23" s="824"/>
      <c r="AK23" s="825"/>
      <c r="AL23" s="826"/>
      <c r="AM23" s="826"/>
      <c r="AN23" s="826"/>
      <c r="AO23" s="826"/>
      <c r="AP23" s="821">
        <v>8182</v>
      </c>
      <c r="AQ23" s="821"/>
      <c r="AR23" s="821"/>
      <c r="AS23" s="821"/>
      <c r="AT23" s="821"/>
      <c r="AU23" s="837"/>
      <c r="AV23" s="837"/>
      <c r="AW23" s="837"/>
      <c r="AX23" s="837"/>
      <c r="AY23" s="838"/>
      <c r="AZ23" s="839" t="s">
        <v>138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380</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404</v>
      </c>
      <c r="C28" s="778"/>
      <c r="D28" s="778"/>
      <c r="E28" s="778"/>
      <c r="F28" s="778"/>
      <c r="G28" s="778"/>
      <c r="H28" s="778"/>
      <c r="I28" s="778"/>
      <c r="J28" s="778"/>
      <c r="K28" s="778"/>
      <c r="L28" s="778"/>
      <c r="M28" s="778"/>
      <c r="N28" s="778"/>
      <c r="O28" s="778"/>
      <c r="P28" s="779"/>
      <c r="Q28" s="850">
        <v>955</v>
      </c>
      <c r="R28" s="851"/>
      <c r="S28" s="851"/>
      <c r="T28" s="851"/>
      <c r="U28" s="851"/>
      <c r="V28" s="851">
        <v>954</v>
      </c>
      <c r="W28" s="851"/>
      <c r="X28" s="851"/>
      <c r="Y28" s="851"/>
      <c r="Z28" s="851"/>
      <c r="AA28" s="851">
        <v>1</v>
      </c>
      <c r="AB28" s="851"/>
      <c r="AC28" s="851"/>
      <c r="AD28" s="851"/>
      <c r="AE28" s="852"/>
      <c r="AF28" s="853">
        <v>1</v>
      </c>
      <c r="AG28" s="851"/>
      <c r="AH28" s="851"/>
      <c r="AI28" s="851"/>
      <c r="AJ28" s="854"/>
      <c r="AK28" s="855">
        <v>108</v>
      </c>
      <c r="AL28" s="856"/>
      <c r="AM28" s="856"/>
      <c r="AN28" s="856"/>
      <c r="AO28" s="856"/>
      <c r="AP28" s="856" t="s">
        <v>510</v>
      </c>
      <c r="AQ28" s="856"/>
      <c r="AR28" s="856"/>
      <c r="AS28" s="856"/>
      <c r="AT28" s="856"/>
      <c r="AU28" s="856" t="s">
        <v>510</v>
      </c>
      <c r="AV28" s="856"/>
      <c r="AW28" s="856"/>
      <c r="AX28" s="856"/>
      <c r="AY28" s="856"/>
      <c r="AZ28" s="857" t="s">
        <v>510</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405</v>
      </c>
      <c r="C29" s="809"/>
      <c r="D29" s="809"/>
      <c r="E29" s="809"/>
      <c r="F29" s="809"/>
      <c r="G29" s="809"/>
      <c r="H29" s="809"/>
      <c r="I29" s="809"/>
      <c r="J29" s="809"/>
      <c r="K29" s="809"/>
      <c r="L29" s="809"/>
      <c r="M29" s="809"/>
      <c r="N29" s="809"/>
      <c r="O29" s="809"/>
      <c r="P29" s="810"/>
      <c r="Q29" s="811">
        <v>1044</v>
      </c>
      <c r="R29" s="812"/>
      <c r="S29" s="812"/>
      <c r="T29" s="812"/>
      <c r="U29" s="812"/>
      <c r="V29" s="812">
        <v>881</v>
      </c>
      <c r="W29" s="812"/>
      <c r="X29" s="812"/>
      <c r="Y29" s="812"/>
      <c r="Z29" s="812"/>
      <c r="AA29" s="812">
        <v>163</v>
      </c>
      <c r="AB29" s="812"/>
      <c r="AC29" s="812"/>
      <c r="AD29" s="812"/>
      <c r="AE29" s="813"/>
      <c r="AF29" s="814">
        <v>163</v>
      </c>
      <c r="AG29" s="815"/>
      <c r="AH29" s="815"/>
      <c r="AI29" s="815"/>
      <c r="AJ29" s="816"/>
      <c r="AK29" s="862">
        <v>148</v>
      </c>
      <c r="AL29" s="858"/>
      <c r="AM29" s="858"/>
      <c r="AN29" s="858"/>
      <c r="AO29" s="858"/>
      <c r="AP29" s="858" t="s">
        <v>510</v>
      </c>
      <c r="AQ29" s="858"/>
      <c r="AR29" s="858"/>
      <c r="AS29" s="858"/>
      <c r="AT29" s="858"/>
      <c r="AU29" s="858" t="s">
        <v>510</v>
      </c>
      <c r="AV29" s="858"/>
      <c r="AW29" s="858"/>
      <c r="AX29" s="858"/>
      <c r="AY29" s="858"/>
      <c r="AZ29" s="859" t="s">
        <v>510</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406</v>
      </c>
      <c r="C30" s="809"/>
      <c r="D30" s="809"/>
      <c r="E30" s="809"/>
      <c r="F30" s="809"/>
      <c r="G30" s="809"/>
      <c r="H30" s="809"/>
      <c r="I30" s="809"/>
      <c r="J30" s="809"/>
      <c r="K30" s="809"/>
      <c r="L30" s="809"/>
      <c r="M30" s="809"/>
      <c r="N30" s="809"/>
      <c r="O30" s="809"/>
      <c r="P30" s="810"/>
      <c r="Q30" s="811">
        <v>147</v>
      </c>
      <c r="R30" s="812"/>
      <c r="S30" s="812"/>
      <c r="T30" s="812"/>
      <c r="U30" s="812"/>
      <c r="V30" s="812">
        <v>146</v>
      </c>
      <c r="W30" s="812"/>
      <c r="X30" s="812"/>
      <c r="Y30" s="812"/>
      <c r="Z30" s="812"/>
      <c r="AA30" s="812">
        <v>1</v>
      </c>
      <c r="AB30" s="812"/>
      <c r="AC30" s="812"/>
      <c r="AD30" s="812"/>
      <c r="AE30" s="813"/>
      <c r="AF30" s="814">
        <v>1</v>
      </c>
      <c r="AG30" s="815"/>
      <c r="AH30" s="815"/>
      <c r="AI30" s="815"/>
      <c r="AJ30" s="816"/>
      <c r="AK30" s="862">
        <v>44</v>
      </c>
      <c r="AL30" s="858"/>
      <c r="AM30" s="858"/>
      <c r="AN30" s="858"/>
      <c r="AO30" s="858"/>
      <c r="AP30" s="858" t="s">
        <v>510</v>
      </c>
      <c r="AQ30" s="858"/>
      <c r="AR30" s="858"/>
      <c r="AS30" s="858"/>
      <c r="AT30" s="858"/>
      <c r="AU30" s="858" t="s">
        <v>510</v>
      </c>
      <c r="AV30" s="858"/>
      <c r="AW30" s="858"/>
      <c r="AX30" s="858"/>
      <c r="AY30" s="858"/>
      <c r="AZ30" s="859" t="s">
        <v>510</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407</v>
      </c>
      <c r="C31" s="809"/>
      <c r="D31" s="809"/>
      <c r="E31" s="809"/>
      <c r="F31" s="809"/>
      <c r="G31" s="809"/>
      <c r="H31" s="809"/>
      <c r="I31" s="809"/>
      <c r="J31" s="809"/>
      <c r="K31" s="809"/>
      <c r="L31" s="809"/>
      <c r="M31" s="809"/>
      <c r="N31" s="809"/>
      <c r="O31" s="809"/>
      <c r="P31" s="810"/>
      <c r="Q31" s="811">
        <v>159</v>
      </c>
      <c r="R31" s="812"/>
      <c r="S31" s="812"/>
      <c r="T31" s="812"/>
      <c r="U31" s="812"/>
      <c r="V31" s="812">
        <v>45</v>
      </c>
      <c r="W31" s="812"/>
      <c r="X31" s="812"/>
      <c r="Y31" s="812"/>
      <c r="Z31" s="812"/>
      <c r="AA31" s="812">
        <v>114</v>
      </c>
      <c r="AB31" s="812"/>
      <c r="AC31" s="812"/>
      <c r="AD31" s="812"/>
      <c r="AE31" s="813"/>
      <c r="AF31" s="814">
        <v>114</v>
      </c>
      <c r="AG31" s="815"/>
      <c r="AH31" s="815"/>
      <c r="AI31" s="815"/>
      <c r="AJ31" s="816"/>
      <c r="AK31" s="862">
        <v>62</v>
      </c>
      <c r="AL31" s="858"/>
      <c r="AM31" s="858"/>
      <c r="AN31" s="858"/>
      <c r="AO31" s="858"/>
      <c r="AP31" s="858">
        <v>1629</v>
      </c>
      <c r="AQ31" s="858"/>
      <c r="AR31" s="858"/>
      <c r="AS31" s="858"/>
      <c r="AT31" s="858"/>
      <c r="AU31" s="858">
        <v>39</v>
      </c>
      <c r="AV31" s="858"/>
      <c r="AW31" s="858"/>
      <c r="AX31" s="858"/>
      <c r="AY31" s="858"/>
      <c r="AZ31" s="859" t="s">
        <v>510</v>
      </c>
      <c r="BA31" s="859"/>
      <c r="BB31" s="859"/>
      <c r="BC31" s="859"/>
      <c r="BD31" s="859"/>
      <c r="BE31" s="860" t="s">
        <v>408</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708</v>
      </c>
      <c r="R32" s="812"/>
      <c r="S32" s="812"/>
      <c r="T32" s="812"/>
      <c r="U32" s="812"/>
      <c r="V32" s="812">
        <v>701</v>
      </c>
      <c r="W32" s="812"/>
      <c r="X32" s="812"/>
      <c r="Y32" s="812"/>
      <c r="Z32" s="812"/>
      <c r="AA32" s="812">
        <v>7</v>
      </c>
      <c r="AB32" s="812"/>
      <c r="AC32" s="812"/>
      <c r="AD32" s="812"/>
      <c r="AE32" s="813"/>
      <c r="AF32" s="814">
        <v>7</v>
      </c>
      <c r="AG32" s="815"/>
      <c r="AH32" s="815"/>
      <c r="AI32" s="815"/>
      <c r="AJ32" s="816"/>
      <c r="AK32" s="862">
        <v>369</v>
      </c>
      <c r="AL32" s="858"/>
      <c r="AM32" s="858"/>
      <c r="AN32" s="858"/>
      <c r="AO32" s="858"/>
      <c r="AP32" s="858">
        <v>4053</v>
      </c>
      <c r="AQ32" s="858"/>
      <c r="AR32" s="858"/>
      <c r="AS32" s="858"/>
      <c r="AT32" s="858"/>
      <c r="AU32" s="858">
        <v>287</v>
      </c>
      <c r="AV32" s="858"/>
      <c r="AW32" s="858"/>
      <c r="AX32" s="858"/>
      <c r="AY32" s="858"/>
      <c r="AZ32" s="859" t="s">
        <v>510</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286</v>
      </c>
      <c r="AG63" s="872"/>
      <c r="AH63" s="872"/>
      <c r="AI63" s="872"/>
      <c r="AJ63" s="873"/>
      <c r="AK63" s="874"/>
      <c r="AL63" s="869"/>
      <c r="AM63" s="869"/>
      <c r="AN63" s="869"/>
      <c r="AO63" s="869"/>
      <c r="AP63" s="872">
        <v>5682</v>
      </c>
      <c r="AQ63" s="872"/>
      <c r="AR63" s="872"/>
      <c r="AS63" s="872"/>
      <c r="AT63" s="872"/>
      <c r="AU63" s="872">
        <v>326</v>
      </c>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396</v>
      </c>
      <c r="R66" s="762"/>
      <c r="S66" s="762"/>
      <c r="T66" s="762"/>
      <c r="U66" s="763"/>
      <c r="V66" s="761" t="s">
        <v>397</v>
      </c>
      <c r="W66" s="762"/>
      <c r="X66" s="762"/>
      <c r="Y66" s="762"/>
      <c r="Z66" s="763"/>
      <c r="AA66" s="761" t="s">
        <v>416</v>
      </c>
      <c r="AB66" s="762"/>
      <c r="AC66" s="762"/>
      <c r="AD66" s="762"/>
      <c r="AE66" s="763"/>
      <c r="AF66" s="882" t="s">
        <v>417</v>
      </c>
      <c r="AG66" s="843"/>
      <c r="AH66" s="843"/>
      <c r="AI66" s="843"/>
      <c r="AJ66" s="883"/>
      <c r="AK66" s="761" t="s">
        <v>400</v>
      </c>
      <c r="AL66" s="756"/>
      <c r="AM66" s="756"/>
      <c r="AN66" s="756"/>
      <c r="AO66" s="757"/>
      <c r="AP66" s="761" t="s">
        <v>401</v>
      </c>
      <c r="AQ66" s="762"/>
      <c r="AR66" s="762"/>
      <c r="AS66" s="762"/>
      <c r="AT66" s="763"/>
      <c r="AU66" s="761" t="s">
        <v>418</v>
      </c>
      <c r="AV66" s="762"/>
      <c r="AW66" s="762"/>
      <c r="AX66" s="762"/>
      <c r="AY66" s="763"/>
      <c r="AZ66" s="761" t="s">
        <v>380</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579</v>
      </c>
      <c r="C68" s="898"/>
      <c r="D68" s="898"/>
      <c r="E68" s="898"/>
      <c r="F68" s="898"/>
      <c r="G68" s="898"/>
      <c r="H68" s="898"/>
      <c r="I68" s="898"/>
      <c r="J68" s="898"/>
      <c r="K68" s="898"/>
      <c r="L68" s="898"/>
      <c r="M68" s="898"/>
      <c r="N68" s="898"/>
      <c r="O68" s="898"/>
      <c r="P68" s="899"/>
      <c r="Q68" s="900">
        <v>255</v>
      </c>
      <c r="R68" s="894"/>
      <c r="S68" s="894"/>
      <c r="T68" s="894"/>
      <c r="U68" s="894"/>
      <c r="V68" s="894">
        <v>243</v>
      </c>
      <c r="W68" s="894"/>
      <c r="X68" s="894"/>
      <c r="Y68" s="894"/>
      <c r="Z68" s="894"/>
      <c r="AA68" s="894">
        <v>12</v>
      </c>
      <c r="AB68" s="894"/>
      <c r="AC68" s="894"/>
      <c r="AD68" s="894"/>
      <c r="AE68" s="894"/>
      <c r="AF68" s="894">
        <v>12</v>
      </c>
      <c r="AG68" s="894"/>
      <c r="AH68" s="894"/>
      <c r="AI68" s="894"/>
      <c r="AJ68" s="894"/>
      <c r="AK68" s="894" t="s">
        <v>582</v>
      </c>
      <c r="AL68" s="894"/>
      <c r="AM68" s="894"/>
      <c r="AN68" s="894"/>
      <c r="AO68" s="894"/>
      <c r="AP68" s="894">
        <v>16</v>
      </c>
      <c r="AQ68" s="894"/>
      <c r="AR68" s="894"/>
      <c r="AS68" s="894"/>
      <c r="AT68" s="894"/>
      <c r="AU68" s="894">
        <v>10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580</v>
      </c>
      <c r="C69" s="902"/>
      <c r="D69" s="902"/>
      <c r="E69" s="902"/>
      <c r="F69" s="902"/>
      <c r="G69" s="902"/>
      <c r="H69" s="902"/>
      <c r="I69" s="902"/>
      <c r="J69" s="902"/>
      <c r="K69" s="902"/>
      <c r="L69" s="902"/>
      <c r="M69" s="902"/>
      <c r="N69" s="902"/>
      <c r="O69" s="902"/>
      <c r="P69" s="903"/>
      <c r="Q69" s="904">
        <v>2323</v>
      </c>
      <c r="R69" s="858"/>
      <c r="S69" s="858"/>
      <c r="T69" s="858"/>
      <c r="U69" s="858"/>
      <c r="V69" s="858">
        <v>2296</v>
      </c>
      <c r="W69" s="858"/>
      <c r="X69" s="858"/>
      <c r="Y69" s="858"/>
      <c r="Z69" s="858"/>
      <c r="AA69" s="858">
        <v>27</v>
      </c>
      <c r="AB69" s="858"/>
      <c r="AC69" s="858"/>
      <c r="AD69" s="858"/>
      <c r="AE69" s="858"/>
      <c r="AF69" s="858">
        <v>27</v>
      </c>
      <c r="AG69" s="858"/>
      <c r="AH69" s="858"/>
      <c r="AI69" s="858"/>
      <c r="AJ69" s="858"/>
      <c r="AK69" s="858" t="s">
        <v>582</v>
      </c>
      <c r="AL69" s="858"/>
      <c r="AM69" s="858"/>
      <c r="AN69" s="858"/>
      <c r="AO69" s="858"/>
      <c r="AP69" s="858">
        <v>1155</v>
      </c>
      <c r="AQ69" s="858"/>
      <c r="AR69" s="858"/>
      <c r="AS69" s="858"/>
      <c r="AT69" s="858"/>
      <c r="AU69" s="858">
        <v>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581</v>
      </c>
      <c r="C70" s="902"/>
      <c r="D70" s="902"/>
      <c r="E70" s="902"/>
      <c r="F70" s="902"/>
      <c r="G70" s="902"/>
      <c r="H70" s="902"/>
      <c r="I70" s="902"/>
      <c r="J70" s="902"/>
      <c r="K70" s="902"/>
      <c r="L70" s="902"/>
      <c r="M70" s="902"/>
      <c r="N70" s="902"/>
      <c r="O70" s="902"/>
      <c r="P70" s="903"/>
      <c r="Q70" s="904">
        <v>166</v>
      </c>
      <c r="R70" s="858"/>
      <c r="S70" s="858"/>
      <c r="T70" s="858"/>
      <c r="U70" s="858"/>
      <c r="V70" s="858">
        <v>160</v>
      </c>
      <c r="W70" s="858"/>
      <c r="X70" s="858"/>
      <c r="Y70" s="858"/>
      <c r="Z70" s="858"/>
      <c r="AA70" s="858">
        <v>6</v>
      </c>
      <c r="AB70" s="858"/>
      <c r="AC70" s="858"/>
      <c r="AD70" s="858"/>
      <c r="AE70" s="858"/>
      <c r="AF70" s="858">
        <v>6</v>
      </c>
      <c r="AG70" s="858"/>
      <c r="AH70" s="858"/>
      <c r="AI70" s="858"/>
      <c r="AJ70" s="858"/>
      <c r="AK70" s="858" t="s">
        <v>582</v>
      </c>
      <c r="AL70" s="858"/>
      <c r="AM70" s="858"/>
      <c r="AN70" s="858"/>
      <c r="AO70" s="858"/>
      <c r="AP70" s="858" t="s">
        <v>582</v>
      </c>
      <c r="AQ70" s="858"/>
      <c r="AR70" s="858"/>
      <c r="AS70" s="858"/>
      <c r="AT70" s="858"/>
      <c r="AU70" s="858" t="s">
        <v>582</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392</v>
      </c>
      <c r="B88" s="817" t="s">
        <v>419</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45</v>
      </c>
      <c r="AG88" s="872"/>
      <c r="AH88" s="872"/>
      <c r="AI88" s="872"/>
      <c r="AJ88" s="872"/>
      <c r="AK88" s="869"/>
      <c r="AL88" s="869"/>
      <c r="AM88" s="869"/>
      <c r="AN88" s="869"/>
      <c r="AO88" s="869"/>
      <c r="AP88" s="872">
        <v>1171</v>
      </c>
      <c r="AQ88" s="872"/>
      <c r="AR88" s="872"/>
      <c r="AS88" s="872"/>
      <c r="AT88" s="872"/>
      <c r="AU88" s="872">
        <v>17</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420</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428</v>
      </c>
      <c r="AB109" s="921"/>
      <c r="AC109" s="921"/>
      <c r="AD109" s="921"/>
      <c r="AE109" s="922"/>
      <c r="AF109" s="920" t="s">
        <v>429</v>
      </c>
      <c r="AG109" s="921"/>
      <c r="AH109" s="921"/>
      <c r="AI109" s="921"/>
      <c r="AJ109" s="922"/>
      <c r="AK109" s="920" t="s">
        <v>307</v>
      </c>
      <c r="AL109" s="921"/>
      <c r="AM109" s="921"/>
      <c r="AN109" s="921"/>
      <c r="AO109" s="922"/>
      <c r="AP109" s="920" t="s">
        <v>430</v>
      </c>
      <c r="AQ109" s="921"/>
      <c r="AR109" s="921"/>
      <c r="AS109" s="921"/>
      <c r="AT109" s="923"/>
      <c r="AU109" s="940" t="s">
        <v>427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428</v>
      </c>
      <c r="BR109" s="921"/>
      <c r="BS109" s="921"/>
      <c r="BT109" s="921"/>
      <c r="BU109" s="922"/>
      <c r="BV109" s="920" t="s">
        <v>429</v>
      </c>
      <c r="BW109" s="921"/>
      <c r="BX109" s="921"/>
      <c r="BY109" s="921"/>
      <c r="BZ109" s="922"/>
      <c r="CA109" s="920" t="s">
        <v>307</v>
      </c>
      <c r="CB109" s="921"/>
      <c r="CC109" s="921"/>
      <c r="CD109" s="921"/>
      <c r="CE109" s="922"/>
      <c r="CF109" s="941" t="s">
        <v>430</v>
      </c>
      <c r="CG109" s="941"/>
      <c r="CH109" s="941"/>
      <c r="CI109" s="941"/>
      <c r="CJ109" s="941"/>
      <c r="CK109" s="920" t="s">
        <v>431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428</v>
      </c>
      <c r="DH109" s="921"/>
      <c r="DI109" s="921"/>
      <c r="DJ109" s="921"/>
      <c r="DK109" s="922"/>
      <c r="DL109" s="920" t="s">
        <v>429</v>
      </c>
      <c r="DM109" s="921"/>
      <c r="DN109" s="921"/>
      <c r="DO109" s="921"/>
      <c r="DP109" s="922"/>
      <c r="DQ109" s="920" t="s">
        <v>307</v>
      </c>
      <c r="DR109" s="921"/>
      <c r="DS109" s="921"/>
      <c r="DT109" s="921"/>
      <c r="DU109" s="922"/>
      <c r="DV109" s="920" t="s">
        <v>430</v>
      </c>
      <c r="DW109" s="921"/>
      <c r="DX109" s="921"/>
      <c r="DY109" s="921"/>
      <c r="DZ109" s="923"/>
    </row>
    <row r="110" spans="1:131" s="226" customFormat="1" ht="26.25" customHeight="1" x14ac:dyDescent="0.15">
      <c r="A110" s="924" t="s">
        <v>432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1062682</v>
      </c>
      <c r="AB110" s="928"/>
      <c r="AC110" s="928"/>
      <c r="AD110" s="928"/>
      <c r="AE110" s="929"/>
      <c r="AF110" s="930">
        <v>1041766</v>
      </c>
      <c r="AG110" s="928"/>
      <c r="AH110" s="928"/>
      <c r="AI110" s="928"/>
      <c r="AJ110" s="929"/>
      <c r="AK110" s="930">
        <v>1066270</v>
      </c>
      <c r="AL110" s="928"/>
      <c r="AM110" s="928"/>
      <c r="AN110" s="928"/>
      <c r="AO110" s="929"/>
      <c r="AP110" s="931">
        <v>27.2</v>
      </c>
      <c r="AQ110" s="932"/>
      <c r="AR110" s="932"/>
      <c r="AS110" s="932"/>
      <c r="AT110" s="933"/>
      <c r="AU110" s="934" t="s">
        <v>73</v>
      </c>
      <c r="AV110" s="935"/>
      <c r="AW110" s="935"/>
      <c r="AX110" s="935"/>
      <c r="AY110" s="935"/>
      <c r="AZ110" s="957" t="s">
        <v>433</v>
      </c>
      <c r="BA110" s="925"/>
      <c r="BB110" s="925"/>
      <c r="BC110" s="925"/>
      <c r="BD110" s="925"/>
      <c r="BE110" s="925"/>
      <c r="BF110" s="925"/>
      <c r="BG110" s="925"/>
      <c r="BH110" s="925"/>
      <c r="BI110" s="925"/>
      <c r="BJ110" s="925"/>
      <c r="BK110" s="925"/>
      <c r="BL110" s="925"/>
      <c r="BM110" s="925"/>
      <c r="BN110" s="925"/>
      <c r="BO110" s="925"/>
      <c r="BP110" s="926"/>
      <c r="BQ110" s="958">
        <v>8578013</v>
      </c>
      <c r="BR110" s="959"/>
      <c r="BS110" s="959"/>
      <c r="BT110" s="959"/>
      <c r="BU110" s="959"/>
      <c r="BV110" s="959">
        <v>8291720</v>
      </c>
      <c r="BW110" s="959"/>
      <c r="BX110" s="959"/>
      <c r="BY110" s="959"/>
      <c r="BZ110" s="959"/>
      <c r="CA110" s="959">
        <v>8181626</v>
      </c>
      <c r="CB110" s="959"/>
      <c r="CC110" s="959"/>
      <c r="CD110" s="959"/>
      <c r="CE110" s="959"/>
      <c r="CF110" s="972">
        <v>208.9</v>
      </c>
      <c r="CG110" s="973"/>
      <c r="CH110" s="973"/>
      <c r="CI110" s="973"/>
      <c r="CJ110" s="973"/>
      <c r="CK110" s="974" t="s">
        <v>434</v>
      </c>
      <c r="CL110" s="975"/>
      <c r="CM110" s="957" t="s">
        <v>435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436</v>
      </c>
      <c r="DH110" s="959"/>
      <c r="DI110" s="959"/>
      <c r="DJ110" s="959"/>
      <c r="DK110" s="959"/>
      <c r="DL110" s="959" t="s">
        <v>138</v>
      </c>
      <c r="DM110" s="959"/>
      <c r="DN110" s="959"/>
      <c r="DO110" s="959"/>
      <c r="DP110" s="959"/>
      <c r="DQ110" s="959" t="s">
        <v>437</v>
      </c>
      <c r="DR110" s="959"/>
      <c r="DS110" s="959"/>
      <c r="DT110" s="959"/>
      <c r="DU110" s="959"/>
      <c r="DV110" s="960" t="s">
        <v>138</v>
      </c>
      <c r="DW110" s="960"/>
      <c r="DX110" s="960"/>
      <c r="DY110" s="960"/>
      <c r="DZ110" s="961"/>
    </row>
    <row r="111" spans="1:131" s="226" customFormat="1" ht="26.25" customHeight="1" x14ac:dyDescent="0.15">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138</v>
      </c>
      <c r="AB111" s="966"/>
      <c r="AC111" s="966"/>
      <c r="AD111" s="966"/>
      <c r="AE111" s="967"/>
      <c r="AF111" s="968" t="s">
        <v>413</v>
      </c>
      <c r="AG111" s="966"/>
      <c r="AH111" s="966"/>
      <c r="AI111" s="966"/>
      <c r="AJ111" s="967"/>
      <c r="AK111" s="968" t="s">
        <v>437</v>
      </c>
      <c r="AL111" s="966"/>
      <c r="AM111" s="966"/>
      <c r="AN111" s="966"/>
      <c r="AO111" s="967"/>
      <c r="AP111" s="969" t="s">
        <v>138</v>
      </c>
      <c r="AQ111" s="970"/>
      <c r="AR111" s="970"/>
      <c r="AS111" s="970"/>
      <c r="AT111" s="971"/>
      <c r="AU111" s="936"/>
      <c r="AV111" s="937"/>
      <c r="AW111" s="937"/>
      <c r="AX111" s="937"/>
      <c r="AY111" s="937"/>
      <c r="AZ111" s="950" t="s">
        <v>439</v>
      </c>
      <c r="BA111" s="951"/>
      <c r="BB111" s="951"/>
      <c r="BC111" s="951"/>
      <c r="BD111" s="951"/>
      <c r="BE111" s="951"/>
      <c r="BF111" s="951"/>
      <c r="BG111" s="951"/>
      <c r="BH111" s="951"/>
      <c r="BI111" s="951"/>
      <c r="BJ111" s="951"/>
      <c r="BK111" s="951"/>
      <c r="BL111" s="951"/>
      <c r="BM111" s="951"/>
      <c r="BN111" s="951"/>
      <c r="BO111" s="951"/>
      <c r="BP111" s="952"/>
      <c r="BQ111" s="953" t="s">
        <v>413</v>
      </c>
      <c r="BR111" s="954"/>
      <c r="BS111" s="954"/>
      <c r="BT111" s="954"/>
      <c r="BU111" s="954"/>
      <c r="BV111" s="954">
        <v>71815</v>
      </c>
      <c r="BW111" s="954"/>
      <c r="BX111" s="954"/>
      <c r="BY111" s="954"/>
      <c r="BZ111" s="954"/>
      <c r="CA111" s="954">
        <v>71815</v>
      </c>
      <c r="CB111" s="954"/>
      <c r="CC111" s="954"/>
      <c r="CD111" s="954"/>
      <c r="CE111" s="954"/>
      <c r="CF111" s="948">
        <v>1.8</v>
      </c>
      <c r="CG111" s="949"/>
      <c r="CH111" s="949"/>
      <c r="CI111" s="949"/>
      <c r="CJ111" s="949"/>
      <c r="CK111" s="976"/>
      <c r="CL111" s="977"/>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437</v>
      </c>
      <c r="DH111" s="954"/>
      <c r="DI111" s="954"/>
      <c r="DJ111" s="954"/>
      <c r="DK111" s="954"/>
      <c r="DL111" s="954" t="s">
        <v>138</v>
      </c>
      <c r="DM111" s="954"/>
      <c r="DN111" s="954"/>
      <c r="DO111" s="954"/>
      <c r="DP111" s="954"/>
      <c r="DQ111" s="954" t="s">
        <v>138</v>
      </c>
      <c r="DR111" s="954"/>
      <c r="DS111" s="954"/>
      <c r="DT111" s="954"/>
      <c r="DU111" s="954"/>
      <c r="DV111" s="955" t="s">
        <v>138</v>
      </c>
      <c r="DW111" s="955"/>
      <c r="DX111" s="955"/>
      <c r="DY111" s="955"/>
      <c r="DZ111" s="956"/>
    </row>
    <row r="112" spans="1:131" s="226" customFormat="1" ht="26.25" customHeight="1" x14ac:dyDescent="0.15">
      <c r="A112" s="980" t="s">
        <v>441</v>
      </c>
      <c r="B112" s="981"/>
      <c r="C112" s="951" t="s">
        <v>442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138</v>
      </c>
      <c r="AB112" s="987"/>
      <c r="AC112" s="987"/>
      <c r="AD112" s="987"/>
      <c r="AE112" s="988"/>
      <c r="AF112" s="989" t="s">
        <v>138</v>
      </c>
      <c r="AG112" s="987"/>
      <c r="AH112" s="987"/>
      <c r="AI112" s="987"/>
      <c r="AJ112" s="988"/>
      <c r="AK112" s="989" t="s">
        <v>138</v>
      </c>
      <c r="AL112" s="987"/>
      <c r="AM112" s="987"/>
      <c r="AN112" s="987"/>
      <c r="AO112" s="988"/>
      <c r="AP112" s="990" t="s">
        <v>138</v>
      </c>
      <c r="AQ112" s="991"/>
      <c r="AR112" s="991"/>
      <c r="AS112" s="991"/>
      <c r="AT112" s="992"/>
      <c r="AU112" s="936"/>
      <c r="AV112" s="937"/>
      <c r="AW112" s="937"/>
      <c r="AX112" s="937"/>
      <c r="AY112" s="937"/>
      <c r="AZ112" s="950" t="s">
        <v>443</v>
      </c>
      <c r="BA112" s="951"/>
      <c r="BB112" s="951"/>
      <c r="BC112" s="951"/>
      <c r="BD112" s="951"/>
      <c r="BE112" s="951"/>
      <c r="BF112" s="951"/>
      <c r="BG112" s="951"/>
      <c r="BH112" s="951"/>
      <c r="BI112" s="951"/>
      <c r="BJ112" s="951"/>
      <c r="BK112" s="951"/>
      <c r="BL112" s="951"/>
      <c r="BM112" s="951"/>
      <c r="BN112" s="951"/>
      <c r="BO112" s="951"/>
      <c r="BP112" s="952"/>
      <c r="BQ112" s="953">
        <v>5422902</v>
      </c>
      <c r="BR112" s="954"/>
      <c r="BS112" s="954"/>
      <c r="BT112" s="954"/>
      <c r="BU112" s="954"/>
      <c r="BV112" s="954">
        <v>5117942</v>
      </c>
      <c r="BW112" s="954"/>
      <c r="BX112" s="954"/>
      <c r="BY112" s="954"/>
      <c r="BZ112" s="954"/>
      <c r="CA112" s="954">
        <v>4942140</v>
      </c>
      <c r="CB112" s="954"/>
      <c r="CC112" s="954"/>
      <c r="CD112" s="954"/>
      <c r="CE112" s="954"/>
      <c r="CF112" s="948">
        <v>126.2</v>
      </c>
      <c r="CG112" s="949"/>
      <c r="CH112" s="949"/>
      <c r="CI112" s="949"/>
      <c r="CJ112" s="949"/>
      <c r="CK112" s="976"/>
      <c r="CL112" s="977"/>
      <c r="CM112" s="950" t="s">
        <v>444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138</v>
      </c>
      <c r="DH112" s="954"/>
      <c r="DI112" s="954"/>
      <c r="DJ112" s="954"/>
      <c r="DK112" s="954"/>
      <c r="DL112" s="954">
        <v>71815</v>
      </c>
      <c r="DM112" s="954"/>
      <c r="DN112" s="954"/>
      <c r="DO112" s="954"/>
      <c r="DP112" s="954"/>
      <c r="DQ112" s="954">
        <v>71815</v>
      </c>
      <c r="DR112" s="954"/>
      <c r="DS112" s="954"/>
      <c r="DT112" s="954"/>
      <c r="DU112" s="954"/>
      <c r="DV112" s="955">
        <v>1.8</v>
      </c>
      <c r="DW112" s="955"/>
      <c r="DX112" s="955"/>
      <c r="DY112" s="955"/>
      <c r="DZ112" s="956"/>
    </row>
    <row r="113" spans="1:130" s="226" customFormat="1" ht="26.25" customHeight="1" x14ac:dyDescent="0.15">
      <c r="A113" s="982"/>
      <c r="B113" s="983"/>
      <c r="C113" s="951" t="s">
        <v>445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327541</v>
      </c>
      <c r="AB113" s="966"/>
      <c r="AC113" s="966"/>
      <c r="AD113" s="966"/>
      <c r="AE113" s="967"/>
      <c r="AF113" s="968">
        <v>343723</v>
      </c>
      <c r="AG113" s="966"/>
      <c r="AH113" s="966"/>
      <c r="AI113" s="966"/>
      <c r="AJ113" s="967"/>
      <c r="AK113" s="968">
        <v>336936</v>
      </c>
      <c r="AL113" s="966"/>
      <c r="AM113" s="966"/>
      <c r="AN113" s="966"/>
      <c r="AO113" s="967"/>
      <c r="AP113" s="969">
        <v>8.6</v>
      </c>
      <c r="AQ113" s="970"/>
      <c r="AR113" s="970"/>
      <c r="AS113" s="970"/>
      <c r="AT113" s="971"/>
      <c r="AU113" s="936"/>
      <c r="AV113" s="937"/>
      <c r="AW113" s="937"/>
      <c r="AX113" s="937"/>
      <c r="AY113" s="937"/>
      <c r="AZ113" s="950" t="s">
        <v>446</v>
      </c>
      <c r="BA113" s="951"/>
      <c r="BB113" s="951"/>
      <c r="BC113" s="951"/>
      <c r="BD113" s="951"/>
      <c r="BE113" s="951"/>
      <c r="BF113" s="951"/>
      <c r="BG113" s="951"/>
      <c r="BH113" s="951"/>
      <c r="BI113" s="951"/>
      <c r="BJ113" s="951"/>
      <c r="BK113" s="951"/>
      <c r="BL113" s="951"/>
      <c r="BM113" s="951"/>
      <c r="BN113" s="951"/>
      <c r="BO113" s="951"/>
      <c r="BP113" s="952"/>
      <c r="BQ113" s="953">
        <v>41630</v>
      </c>
      <c r="BR113" s="954"/>
      <c r="BS113" s="954"/>
      <c r="BT113" s="954"/>
      <c r="BU113" s="954"/>
      <c r="BV113" s="954">
        <v>32318</v>
      </c>
      <c r="BW113" s="954"/>
      <c r="BX113" s="954"/>
      <c r="BY113" s="954"/>
      <c r="BZ113" s="954"/>
      <c r="CA113" s="954">
        <v>17221</v>
      </c>
      <c r="CB113" s="954"/>
      <c r="CC113" s="954"/>
      <c r="CD113" s="954"/>
      <c r="CE113" s="954"/>
      <c r="CF113" s="948">
        <v>0.4</v>
      </c>
      <c r="CG113" s="949"/>
      <c r="CH113" s="949"/>
      <c r="CI113" s="949"/>
      <c r="CJ113" s="949"/>
      <c r="CK113" s="976"/>
      <c r="CL113" s="977"/>
      <c r="CM113" s="950" t="s">
        <v>447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138</v>
      </c>
      <c r="DH113" s="987"/>
      <c r="DI113" s="987"/>
      <c r="DJ113" s="987"/>
      <c r="DK113" s="988"/>
      <c r="DL113" s="989" t="s">
        <v>138</v>
      </c>
      <c r="DM113" s="987"/>
      <c r="DN113" s="987"/>
      <c r="DO113" s="987"/>
      <c r="DP113" s="988"/>
      <c r="DQ113" s="989" t="s">
        <v>138</v>
      </c>
      <c r="DR113" s="987"/>
      <c r="DS113" s="987"/>
      <c r="DT113" s="987"/>
      <c r="DU113" s="988"/>
      <c r="DV113" s="990" t="s">
        <v>413</v>
      </c>
      <c r="DW113" s="991"/>
      <c r="DX113" s="991"/>
      <c r="DY113" s="991"/>
      <c r="DZ113" s="992"/>
    </row>
    <row r="114" spans="1:130" s="226" customFormat="1" ht="26.25" customHeight="1" x14ac:dyDescent="0.15">
      <c r="A114" s="982"/>
      <c r="B114" s="983"/>
      <c r="C114" s="951" t="s">
        <v>448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4780</v>
      </c>
      <c r="AB114" s="987"/>
      <c r="AC114" s="987"/>
      <c r="AD114" s="987"/>
      <c r="AE114" s="988"/>
      <c r="AF114" s="989">
        <v>1129</v>
      </c>
      <c r="AG114" s="987"/>
      <c r="AH114" s="987"/>
      <c r="AI114" s="987"/>
      <c r="AJ114" s="988"/>
      <c r="AK114" s="989">
        <v>1148</v>
      </c>
      <c r="AL114" s="987"/>
      <c r="AM114" s="987"/>
      <c r="AN114" s="987"/>
      <c r="AO114" s="988"/>
      <c r="AP114" s="990">
        <v>0</v>
      </c>
      <c r="AQ114" s="991"/>
      <c r="AR114" s="991"/>
      <c r="AS114" s="991"/>
      <c r="AT114" s="992"/>
      <c r="AU114" s="936"/>
      <c r="AV114" s="937"/>
      <c r="AW114" s="937"/>
      <c r="AX114" s="937"/>
      <c r="AY114" s="937"/>
      <c r="AZ114" s="950" t="s">
        <v>449</v>
      </c>
      <c r="BA114" s="951"/>
      <c r="BB114" s="951"/>
      <c r="BC114" s="951"/>
      <c r="BD114" s="951"/>
      <c r="BE114" s="951"/>
      <c r="BF114" s="951"/>
      <c r="BG114" s="951"/>
      <c r="BH114" s="951"/>
      <c r="BI114" s="951"/>
      <c r="BJ114" s="951"/>
      <c r="BK114" s="951"/>
      <c r="BL114" s="951"/>
      <c r="BM114" s="951"/>
      <c r="BN114" s="951"/>
      <c r="BO114" s="951"/>
      <c r="BP114" s="952"/>
      <c r="BQ114" s="953">
        <v>804925</v>
      </c>
      <c r="BR114" s="954"/>
      <c r="BS114" s="954"/>
      <c r="BT114" s="954"/>
      <c r="BU114" s="954"/>
      <c r="BV114" s="954">
        <v>770893</v>
      </c>
      <c r="BW114" s="954"/>
      <c r="BX114" s="954"/>
      <c r="BY114" s="954"/>
      <c r="BZ114" s="954"/>
      <c r="CA114" s="954">
        <v>744799</v>
      </c>
      <c r="CB114" s="954"/>
      <c r="CC114" s="954"/>
      <c r="CD114" s="954"/>
      <c r="CE114" s="954"/>
      <c r="CF114" s="948">
        <v>19</v>
      </c>
      <c r="CG114" s="949"/>
      <c r="CH114" s="949"/>
      <c r="CI114" s="949"/>
      <c r="CJ114" s="949"/>
      <c r="CK114" s="976"/>
      <c r="CL114" s="977"/>
      <c r="CM114" s="950" t="s">
        <v>450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138</v>
      </c>
      <c r="DH114" s="987"/>
      <c r="DI114" s="987"/>
      <c r="DJ114" s="987"/>
      <c r="DK114" s="988"/>
      <c r="DL114" s="989" t="s">
        <v>138</v>
      </c>
      <c r="DM114" s="987"/>
      <c r="DN114" s="987"/>
      <c r="DO114" s="987"/>
      <c r="DP114" s="988"/>
      <c r="DQ114" s="989" t="s">
        <v>138</v>
      </c>
      <c r="DR114" s="987"/>
      <c r="DS114" s="987"/>
      <c r="DT114" s="987"/>
      <c r="DU114" s="988"/>
      <c r="DV114" s="990" t="s">
        <v>138</v>
      </c>
      <c r="DW114" s="991"/>
      <c r="DX114" s="991"/>
      <c r="DY114" s="991"/>
      <c r="DZ114" s="992"/>
    </row>
    <row r="115" spans="1:130" s="226" customFormat="1" ht="26.25" customHeight="1" x14ac:dyDescent="0.15">
      <c r="A115" s="982"/>
      <c r="B115" s="983"/>
      <c r="C115" s="951" t="s">
        <v>451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1073</v>
      </c>
      <c r="AB115" s="966"/>
      <c r="AC115" s="966"/>
      <c r="AD115" s="966"/>
      <c r="AE115" s="967"/>
      <c r="AF115" s="968">
        <v>4797</v>
      </c>
      <c r="AG115" s="966"/>
      <c r="AH115" s="966"/>
      <c r="AI115" s="966"/>
      <c r="AJ115" s="967"/>
      <c r="AK115" s="968">
        <v>4411</v>
      </c>
      <c r="AL115" s="966"/>
      <c r="AM115" s="966"/>
      <c r="AN115" s="966"/>
      <c r="AO115" s="967"/>
      <c r="AP115" s="969">
        <v>0.1</v>
      </c>
      <c r="AQ115" s="970"/>
      <c r="AR115" s="970"/>
      <c r="AS115" s="970"/>
      <c r="AT115" s="971"/>
      <c r="AU115" s="936"/>
      <c r="AV115" s="937"/>
      <c r="AW115" s="937"/>
      <c r="AX115" s="937"/>
      <c r="AY115" s="937"/>
      <c r="AZ115" s="950" t="s">
        <v>452</v>
      </c>
      <c r="BA115" s="951"/>
      <c r="BB115" s="951"/>
      <c r="BC115" s="951"/>
      <c r="BD115" s="951"/>
      <c r="BE115" s="951"/>
      <c r="BF115" s="951"/>
      <c r="BG115" s="951"/>
      <c r="BH115" s="951"/>
      <c r="BI115" s="951"/>
      <c r="BJ115" s="951"/>
      <c r="BK115" s="951"/>
      <c r="BL115" s="951"/>
      <c r="BM115" s="951"/>
      <c r="BN115" s="951"/>
      <c r="BO115" s="951"/>
      <c r="BP115" s="952"/>
      <c r="BQ115" s="953" t="s">
        <v>437</v>
      </c>
      <c r="BR115" s="954"/>
      <c r="BS115" s="954"/>
      <c r="BT115" s="954"/>
      <c r="BU115" s="954"/>
      <c r="BV115" s="954" t="s">
        <v>437</v>
      </c>
      <c r="BW115" s="954"/>
      <c r="BX115" s="954"/>
      <c r="BY115" s="954"/>
      <c r="BZ115" s="954"/>
      <c r="CA115" s="954" t="s">
        <v>413</v>
      </c>
      <c r="CB115" s="954"/>
      <c r="CC115" s="954"/>
      <c r="CD115" s="954"/>
      <c r="CE115" s="954"/>
      <c r="CF115" s="948" t="s">
        <v>138</v>
      </c>
      <c r="CG115" s="949"/>
      <c r="CH115" s="949"/>
      <c r="CI115" s="949"/>
      <c r="CJ115" s="949"/>
      <c r="CK115" s="976"/>
      <c r="CL115" s="977"/>
      <c r="CM115" s="950" t="s">
        <v>453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138</v>
      </c>
      <c r="DH115" s="987"/>
      <c r="DI115" s="987"/>
      <c r="DJ115" s="987"/>
      <c r="DK115" s="988"/>
      <c r="DL115" s="989" t="s">
        <v>138</v>
      </c>
      <c r="DM115" s="987"/>
      <c r="DN115" s="987"/>
      <c r="DO115" s="987"/>
      <c r="DP115" s="988"/>
      <c r="DQ115" s="989" t="s">
        <v>138</v>
      </c>
      <c r="DR115" s="987"/>
      <c r="DS115" s="987"/>
      <c r="DT115" s="987"/>
      <c r="DU115" s="988"/>
      <c r="DV115" s="990" t="s">
        <v>138</v>
      </c>
      <c r="DW115" s="991"/>
      <c r="DX115" s="991"/>
      <c r="DY115" s="991"/>
      <c r="DZ115" s="992"/>
    </row>
    <row r="116" spans="1:130" s="226" customFormat="1" ht="26.25" customHeight="1" x14ac:dyDescent="0.15">
      <c r="A116" s="984"/>
      <c r="B116" s="985"/>
      <c r="C116" s="993" t="s">
        <v>454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36</v>
      </c>
      <c r="AB116" s="987"/>
      <c r="AC116" s="987"/>
      <c r="AD116" s="987"/>
      <c r="AE116" s="988"/>
      <c r="AF116" s="989">
        <v>73</v>
      </c>
      <c r="AG116" s="987"/>
      <c r="AH116" s="987"/>
      <c r="AI116" s="987"/>
      <c r="AJ116" s="988"/>
      <c r="AK116" s="989">
        <v>74</v>
      </c>
      <c r="AL116" s="987"/>
      <c r="AM116" s="987"/>
      <c r="AN116" s="987"/>
      <c r="AO116" s="988"/>
      <c r="AP116" s="990">
        <v>0</v>
      </c>
      <c r="AQ116" s="991"/>
      <c r="AR116" s="991"/>
      <c r="AS116" s="991"/>
      <c r="AT116" s="992"/>
      <c r="AU116" s="936"/>
      <c r="AV116" s="937"/>
      <c r="AW116" s="937"/>
      <c r="AX116" s="937"/>
      <c r="AY116" s="937"/>
      <c r="AZ116" s="995" t="s">
        <v>455</v>
      </c>
      <c r="BA116" s="996"/>
      <c r="BB116" s="996"/>
      <c r="BC116" s="996"/>
      <c r="BD116" s="996"/>
      <c r="BE116" s="996"/>
      <c r="BF116" s="996"/>
      <c r="BG116" s="996"/>
      <c r="BH116" s="996"/>
      <c r="BI116" s="996"/>
      <c r="BJ116" s="996"/>
      <c r="BK116" s="996"/>
      <c r="BL116" s="996"/>
      <c r="BM116" s="996"/>
      <c r="BN116" s="996"/>
      <c r="BO116" s="996"/>
      <c r="BP116" s="997"/>
      <c r="BQ116" s="953" t="s">
        <v>138</v>
      </c>
      <c r="BR116" s="954"/>
      <c r="BS116" s="954"/>
      <c r="BT116" s="954"/>
      <c r="BU116" s="954"/>
      <c r="BV116" s="954" t="s">
        <v>138</v>
      </c>
      <c r="BW116" s="954"/>
      <c r="BX116" s="954"/>
      <c r="BY116" s="954"/>
      <c r="BZ116" s="954"/>
      <c r="CA116" s="954" t="s">
        <v>138</v>
      </c>
      <c r="CB116" s="954"/>
      <c r="CC116" s="954"/>
      <c r="CD116" s="954"/>
      <c r="CE116" s="954"/>
      <c r="CF116" s="948" t="s">
        <v>437</v>
      </c>
      <c r="CG116" s="949"/>
      <c r="CH116" s="949"/>
      <c r="CI116" s="949"/>
      <c r="CJ116" s="949"/>
      <c r="CK116" s="976"/>
      <c r="CL116" s="977"/>
      <c r="CM116" s="950" t="s">
        <v>456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437</v>
      </c>
      <c r="DH116" s="987"/>
      <c r="DI116" s="987"/>
      <c r="DJ116" s="987"/>
      <c r="DK116" s="988"/>
      <c r="DL116" s="989" t="s">
        <v>138</v>
      </c>
      <c r="DM116" s="987"/>
      <c r="DN116" s="987"/>
      <c r="DO116" s="987"/>
      <c r="DP116" s="988"/>
      <c r="DQ116" s="989" t="s">
        <v>413</v>
      </c>
      <c r="DR116" s="987"/>
      <c r="DS116" s="987"/>
      <c r="DT116" s="987"/>
      <c r="DU116" s="988"/>
      <c r="DV116" s="990" t="s">
        <v>138</v>
      </c>
      <c r="DW116" s="991"/>
      <c r="DX116" s="991"/>
      <c r="DY116" s="991"/>
      <c r="DZ116" s="992"/>
    </row>
    <row r="117" spans="1:130" s="226"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457</v>
      </c>
      <c r="Z117" s="922"/>
      <c r="AA117" s="1006">
        <v>1396112</v>
      </c>
      <c r="AB117" s="1007"/>
      <c r="AC117" s="1007"/>
      <c r="AD117" s="1007"/>
      <c r="AE117" s="1008"/>
      <c r="AF117" s="1009">
        <v>1391488</v>
      </c>
      <c r="AG117" s="1007"/>
      <c r="AH117" s="1007"/>
      <c r="AI117" s="1007"/>
      <c r="AJ117" s="1008"/>
      <c r="AK117" s="1009">
        <v>1408839</v>
      </c>
      <c r="AL117" s="1007"/>
      <c r="AM117" s="1007"/>
      <c r="AN117" s="1007"/>
      <c r="AO117" s="1008"/>
      <c r="AP117" s="1010"/>
      <c r="AQ117" s="1011"/>
      <c r="AR117" s="1011"/>
      <c r="AS117" s="1011"/>
      <c r="AT117" s="1012"/>
      <c r="AU117" s="936"/>
      <c r="AV117" s="937"/>
      <c r="AW117" s="937"/>
      <c r="AX117" s="937"/>
      <c r="AY117" s="937"/>
      <c r="AZ117" s="1002" t="s">
        <v>458</v>
      </c>
      <c r="BA117" s="1003"/>
      <c r="BB117" s="1003"/>
      <c r="BC117" s="1003"/>
      <c r="BD117" s="1003"/>
      <c r="BE117" s="1003"/>
      <c r="BF117" s="1003"/>
      <c r="BG117" s="1003"/>
      <c r="BH117" s="1003"/>
      <c r="BI117" s="1003"/>
      <c r="BJ117" s="1003"/>
      <c r="BK117" s="1003"/>
      <c r="BL117" s="1003"/>
      <c r="BM117" s="1003"/>
      <c r="BN117" s="1003"/>
      <c r="BO117" s="1003"/>
      <c r="BP117" s="1004"/>
      <c r="BQ117" s="953" t="s">
        <v>413</v>
      </c>
      <c r="BR117" s="954"/>
      <c r="BS117" s="954"/>
      <c r="BT117" s="954"/>
      <c r="BU117" s="954"/>
      <c r="BV117" s="954" t="s">
        <v>437</v>
      </c>
      <c r="BW117" s="954"/>
      <c r="BX117" s="954"/>
      <c r="BY117" s="954"/>
      <c r="BZ117" s="954"/>
      <c r="CA117" s="954" t="s">
        <v>437</v>
      </c>
      <c r="CB117" s="954"/>
      <c r="CC117" s="954"/>
      <c r="CD117" s="954"/>
      <c r="CE117" s="954"/>
      <c r="CF117" s="948" t="s">
        <v>413</v>
      </c>
      <c r="CG117" s="949"/>
      <c r="CH117" s="949"/>
      <c r="CI117" s="949"/>
      <c r="CJ117" s="949"/>
      <c r="CK117" s="976"/>
      <c r="CL117" s="977"/>
      <c r="CM117" s="950" t="s">
        <v>459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413</v>
      </c>
      <c r="DH117" s="987"/>
      <c r="DI117" s="987"/>
      <c r="DJ117" s="987"/>
      <c r="DK117" s="988"/>
      <c r="DL117" s="989" t="s">
        <v>413</v>
      </c>
      <c r="DM117" s="987"/>
      <c r="DN117" s="987"/>
      <c r="DO117" s="987"/>
      <c r="DP117" s="988"/>
      <c r="DQ117" s="989" t="s">
        <v>413</v>
      </c>
      <c r="DR117" s="987"/>
      <c r="DS117" s="987"/>
      <c r="DT117" s="987"/>
      <c r="DU117" s="988"/>
      <c r="DV117" s="990" t="s">
        <v>138</v>
      </c>
      <c r="DW117" s="991"/>
      <c r="DX117" s="991"/>
      <c r="DY117" s="991"/>
      <c r="DZ117" s="992"/>
    </row>
    <row r="118" spans="1:130" s="226" customFormat="1" ht="26.25" customHeight="1" x14ac:dyDescent="0.15">
      <c r="A118" s="940" t="s">
        <v>431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428</v>
      </c>
      <c r="AB118" s="921"/>
      <c r="AC118" s="921"/>
      <c r="AD118" s="921"/>
      <c r="AE118" s="922"/>
      <c r="AF118" s="920" t="s">
        <v>429</v>
      </c>
      <c r="AG118" s="921"/>
      <c r="AH118" s="921"/>
      <c r="AI118" s="921"/>
      <c r="AJ118" s="922"/>
      <c r="AK118" s="920" t="s">
        <v>307</v>
      </c>
      <c r="AL118" s="921"/>
      <c r="AM118" s="921"/>
      <c r="AN118" s="921"/>
      <c r="AO118" s="922"/>
      <c r="AP118" s="998" t="s">
        <v>430</v>
      </c>
      <c r="AQ118" s="999"/>
      <c r="AR118" s="999"/>
      <c r="AS118" s="999"/>
      <c r="AT118" s="1000"/>
      <c r="AU118" s="936"/>
      <c r="AV118" s="937"/>
      <c r="AW118" s="937"/>
      <c r="AX118" s="937"/>
      <c r="AY118" s="937"/>
      <c r="AZ118" s="1001" t="s">
        <v>460</v>
      </c>
      <c r="BA118" s="993"/>
      <c r="BB118" s="993"/>
      <c r="BC118" s="993"/>
      <c r="BD118" s="993"/>
      <c r="BE118" s="993"/>
      <c r="BF118" s="993"/>
      <c r="BG118" s="993"/>
      <c r="BH118" s="993"/>
      <c r="BI118" s="993"/>
      <c r="BJ118" s="993"/>
      <c r="BK118" s="993"/>
      <c r="BL118" s="993"/>
      <c r="BM118" s="993"/>
      <c r="BN118" s="993"/>
      <c r="BO118" s="993"/>
      <c r="BP118" s="994"/>
      <c r="BQ118" s="1027" t="s">
        <v>413</v>
      </c>
      <c r="BR118" s="1028"/>
      <c r="BS118" s="1028"/>
      <c r="BT118" s="1028"/>
      <c r="BU118" s="1028"/>
      <c r="BV118" s="1028" t="s">
        <v>413</v>
      </c>
      <c r="BW118" s="1028"/>
      <c r="BX118" s="1028"/>
      <c r="BY118" s="1028"/>
      <c r="BZ118" s="1028"/>
      <c r="CA118" s="1028" t="s">
        <v>138</v>
      </c>
      <c r="CB118" s="1028"/>
      <c r="CC118" s="1028"/>
      <c r="CD118" s="1028"/>
      <c r="CE118" s="1028"/>
      <c r="CF118" s="948" t="s">
        <v>413</v>
      </c>
      <c r="CG118" s="949"/>
      <c r="CH118" s="949"/>
      <c r="CI118" s="949"/>
      <c r="CJ118" s="949"/>
      <c r="CK118" s="976"/>
      <c r="CL118" s="977"/>
      <c r="CM118" s="950" t="s">
        <v>461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138</v>
      </c>
      <c r="DH118" s="987"/>
      <c r="DI118" s="987"/>
      <c r="DJ118" s="987"/>
      <c r="DK118" s="988"/>
      <c r="DL118" s="989" t="s">
        <v>138</v>
      </c>
      <c r="DM118" s="987"/>
      <c r="DN118" s="987"/>
      <c r="DO118" s="987"/>
      <c r="DP118" s="988"/>
      <c r="DQ118" s="989" t="s">
        <v>413</v>
      </c>
      <c r="DR118" s="987"/>
      <c r="DS118" s="987"/>
      <c r="DT118" s="987"/>
      <c r="DU118" s="988"/>
      <c r="DV118" s="990" t="s">
        <v>138</v>
      </c>
      <c r="DW118" s="991"/>
      <c r="DX118" s="991"/>
      <c r="DY118" s="991"/>
      <c r="DZ118" s="992"/>
    </row>
    <row r="119" spans="1:130" s="226" customFormat="1" ht="26.25" customHeight="1" x14ac:dyDescent="0.15">
      <c r="A119" s="1084" t="s">
        <v>434</v>
      </c>
      <c r="B119" s="975"/>
      <c r="C119" s="957" t="s">
        <v>435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138</v>
      </c>
      <c r="AB119" s="928"/>
      <c r="AC119" s="928"/>
      <c r="AD119" s="928"/>
      <c r="AE119" s="929"/>
      <c r="AF119" s="930" t="s">
        <v>138</v>
      </c>
      <c r="AG119" s="928"/>
      <c r="AH119" s="928"/>
      <c r="AI119" s="928"/>
      <c r="AJ119" s="929"/>
      <c r="AK119" s="930" t="s">
        <v>413</v>
      </c>
      <c r="AL119" s="928"/>
      <c r="AM119" s="928"/>
      <c r="AN119" s="928"/>
      <c r="AO119" s="929"/>
      <c r="AP119" s="931" t="s">
        <v>413</v>
      </c>
      <c r="AQ119" s="932"/>
      <c r="AR119" s="932"/>
      <c r="AS119" s="932"/>
      <c r="AT119" s="933"/>
      <c r="AU119" s="938"/>
      <c r="AV119" s="939"/>
      <c r="AW119" s="939"/>
      <c r="AX119" s="939"/>
      <c r="AY119" s="939"/>
      <c r="AZ119" s="247" t="s">
        <v>189</v>
      </c>
      <c r="BA119" s="247"/>
      <c r="BB119" s="247"/>
      <c r="BC119" s="247"/>
      <c r="BD119" s="247"/>
      <c r="BE119" s="247"/>
      <c r="BF119" s="247"/>
      <c r="BG119" s="247"/>
      <c r="BH119" s="247"/>
      <c r="BI119" s="247"/>
      <c r="BJ119" s="247"/>
      <c r="BK119" s="247"/>
      <c r="BL119" s="247"/>
      <c r="BM119" s="247"/>
      <c r="BN119" s="247"/>
      <c r="BO119" s="1005" t="s">
        <v>462</v>
      </c>
      <c r="BP119" s="1033"/>
      <c r="BQ119" s="1027">
        <v>14847470</v>
      </c>
      <c r="BR119" s="1028"/>
      <c r="BS119" s="1028"/>
      <c r="BT119" s="1028"/>
      <c r="BU119" s="1028"/>
      <c r="BV119" s="1028">
        <v>14284688</v>
      </c>
      <c r="BW119" s="1028"/>
      <c r="BX119" s="1028"/>
      <c r="BY119" s="1028"/>
      <c r="BZ119" s="1028"/>
      <c r="CA119" s="1028">
        <v>13957601</v>
      </c>
      <c r="CB119" s="1028"/>
      <c r="CC119" s="1028"/>
      <c r="CD119" s="1028"/>
      <c r="CE119" s="1028"/>
      <c r="CF119" s="1029"/>
      <c r="CG119" s="1030"/>
      <c r="CH119" s="1030"/>
      <c r="CI119" s="1030"/>
      <c r="CJ119" s="1031"/>
      <c r="CK119" s="978"/>
      <c r="CL119" s="979"/>
      <c r="CM119" s="1001" t="s">
        <v>463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138</v>
      </c>
      <c r="DH119" s="1014"/>
      <c r="DI119" s="1014"/>
      <c r="DJ119" s="1014"/>
      <c r="DK119" s="1015"/>
      <c r="DL119" s="1013" t="s">
        <v>138</v>
      </c>
      <c r="DM119" s="1014"/>
      <c r="DN119" s="1014"/>
      <c r="DO119" s="1014"/>
      <c r="DP119" s="1015"/>
      <c r="DQ119" s="1013" t="s">
        <v>138</v>
      </c>
      <c r="DR119" s="1014"/>
      <c r="DS119" s="1014"/>
      <c r="DT119" s="1014"/>
      <c r="DU119" s="1015"/>
      <c r="DV119" s="1016" t="s">
        <v>413</v>
      </c>
      <c r="DW119" s="1017"/>
      <c r="DX119" s="1017"/>
      <c r="DY119" s="1017"/>
      <c r="DZ119" s="1018"/>
    </row>
    <row r="120" spans="1:130" s="226" customFormat="1" ht="26.25" customHeight="1" x14ac:dyDescent="0.15">
      <c r="A120" s="1085"/>
      <c r="B120" s="977"/>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138</v>
      </c>
      <c r="AB120" s="987"/>
      <c r="AC120" s="987"/>
      <c r="AD120" s="987"/>
      <c r="AE120" s="988"/>
      <c r="AF120" s="989" t="s">
        <v>138</v>
      </c>
      <c r="AG120" s="987"/>
      <c r="AH120" s="987"/>
      <c r="AI120" s="987"/>
      <c r="AJ120" s="988"/>
      <c r="AK120" s="989" t="s">
        <v>138</v>
      </c>
      <c r="AL120" s="987"/>
      <c r="AM120" s="987"/>
      <c r="AN120" s="987"/>
      <c r="AO120" s="988"/>
      <c r="AP120" s="990" t="s">
        <v>138</v>
      </c>
      <c r="AQ120" s="991"/>
      <c r="AR120" s="991"/>
      <c r="AS120" s="991"/>
      <c r="AT120" s="992"/>
      <c r="AU120" s="1019" t="s">
        <v>464</v>
      </c>
      <c r="AV120" s="1020"/>
      <c r="AW120" s="1020"/>
      <c r="AX120" s="1020"/>
      <c r="AY120" s="1021"/>
      <c r="AZ120" s="957" t="s">
        <v>465</v>
      </c>
      <c r="BA120" s="925"/>
      <c r="BB120" s="925"/>
      <c r="BC120" s="925"/>
      <c r="BD120" s="925"/>
      <c r="BE120" s="925"/>
      <c r="BF120" s="925"/>
      <c r="BG120" s="925"/>
      <c r="BH120" s="925"/>
      <c r="BI120" s="925"/>
      <c r="BJ120" s="925"/>
      <c r="BK120" s="925"/>
      <c r="BL120" s="925"/>
      <c r="BM120" s="925"/>
      <c r="BN120" s="925"/>
      <c r="BO120" s="925"/>
      <c r="BP120" s="926"/>
      <c r="BQ120" s="958">
        <v>2932084</v>
      </c>
      <c r="BR120" s="959"/>
      <c r="BS120" s="959"/>
      <c r="BT120" s="959"/>
      <c r="BU120" s="959"/>
      <c r="BV120" s="959">
        <v>3428881</v>
      </c>
      <c r="BW120" s="959"/>
      <c r="BX120" s="959"/>
      <c r="BY120" s="959"/>
      <c r="BZ120" s="959"/>
      <c r="CA120" s="959">
        <v>3940878</v>
      </c>
      <c r="CB120" s="959"/>
      <c r="CC120" s="959"/>
      <c r="CD120" s="959"/>
      <c r="CE120" s="959"/>
      <c r="CF120" s="972">
        <v>100.6</v>
      </c>
      <c r="CG120" s="973"/>
      <c r="CH120" s="973"/>
      <c r="CI120" s="973"/>
      <c r="CJ120" s="973"/>
      <c r="CK120" s="1034" t="s">
        <v>466</v>
      </c>
      <c r="CL120" s="1035"/>
      <c r="CM120" s="1035"/>
      <c r="CN120" s="1035"/>
      <c r="CO120" s="1036"/>
      <c r="CP120" s="1042" t="s">
        <v>467</v>
      </c>
      <c r="CQ120" s="1043"/>
      <c r="CR120" s="1043"/>
      <c r="CS120" s="1043"/>
      <c r="CT120" s="1043"/>
      <c r="CU120" s="1043"/>
      <c r="CV120" s="1043"/>
      <c r="CW120" s="1043"/>
      <c r="CX120" s="1043"/>
      <c r="CY120" s="1043"/>
      <c r="CZ120" s="1043"/>
      <c r="DA120" s="1043"/>
      <c r="DB120" s="1043"/>
      <c r="DC120" s="1043"/>
      <c r="DD120" s="1043"/>
      <c r="DE120" s="1043"/>
      <c r="DF120" s="1044"/>
      <c r="DG120" s="958">
        <v>4318357</v>
      </c>
      <c r="DH120" s="959"/>
      <c r="DI120" s="959"/>
      <c r="DJ120" s="959"/>
      <c r="DK120" s="959"/>
      <c r="DL120" s="959">
        <v>4207749</v>
      </c>
      <c r="DM120" s="959"/>
      <c r="DN120" s="959"/>
      <c r="DO120" s="959"/>
      <c r="DP120" s="959"/>
      <c r="DQ120" s="959">
        <v>4052764</v>
      </c>
      <c r="DR120" s="959"/>
      <c r="DS120" s="959"/>
      <c r="DT120" s="959"/>
      <c r="DU120" s="959"/>
      <c r="DV120" s="960">
        <v>103.5</v>
      </c>
      <c r="DW120" s="960"/>
      <c r="DX120" s="960"/>
      <c r="DY120" s="960"/>
      <c r="DZ120" s="961"/>
    </row>
    <row r="121" spans="1:130" s="226" customFormat="1" ht="26.25" customHeight="1" x14ac:dyDescent="0.15">
      <c r="A121" s="1085"/>
      <c r="B121" s="977"/>
      <c r="C121" s="1002" t="s">
        <v>468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138</v>
      </c>
      <c r="AB121" s="987"/>
      <c r="AC121" s="987"/>
      <c r="AD121" s="987"/>
      <c r="AE121" s="988"/>
      <c r="AF121" s="989" t="s">
        <v>413</v>
      </c>
      <c r="AG121" s="987"/>
      <c r="AH121" s="987"/>
      <c r="AI121" s="987"/>
      <c r="AJ121" s="988"/>
      <c r="AK121" s="989" t="s">
        <v>138</v>
      </c>
      <c r="AL121" s="987"/>
      <c r="AM121" s="987"/>
      <c r="AN121" s="987"/>
      <c r="AO121" s="988"/>
      <c r="AP121" s="990" t="s">
        <v>138</v>
      </c>
      <c r="AQ121" s="991"/>
      <c r="AR121" s="991"/>
      <c r="AS121" s="991"/>
      <c r="AT121" s="992"/>
      <c r="AU121" s="1022"/>
      <c r="AV121" s="1023"/>
      <c r="AW121" s="1023"/>
      <c r="AX121" s="1023"/>
      <c r="AY121" s="1024"/>
      <c r="AZ121" s="950" t="s">
        <v>469</v>
      </c>
      <c r="BA121" s="951"/>
      <c r="BB121" s="951"/>
      <c r="BC121" s="951"/>
      <c r="BD121" s="951"/>
      <c r="BE121" s="951"/>
      <c r="BF121" s="951"/>
      <c r="BG121" s="951"/>
      <c r="BH121" s="951"/>
      <c r="BI121" s="951"/>
      <c r="BJ121" s="951"/>
      <c r="BK121" s="951"/>
      <c r="BL121" s="951"/>
      <c r="BM121" s="951"/>
      <c r="BN121" s="951"/>
      <c r="BO121" s="951"/>
      <c r="BP121" s="952"/>
      <c r="BQ121" s="953">
        <v>579656</v>
      </c>
      <c r="BR121" s="954"/>
      <c r="BS121" s="954"/>
      <c r="BT121" s="954"/>
      <c r="BU121" s="954"/>
      <c r="BV121" s="954">
        <v>556246</v>
      </c>
      <c r="BW121" s="954"/>
      <c r="BX121" s="954"/>
      <c r="BY121" s="954"/>
      <c r="BZ121" s="954"/>
      <c r="CA121" s="954">
        <v>521174</v>
      </c>
      <c r="CB121" s="954"/>
      <c r="CC121" s="954"/>
      <c r="CD121" s="954"/>
      <c r="CE121" s="954"/>
      <c r="CF121" s="948">
        <v>13.3</v>
      </c>
      <c r="CG121" s="949"/>
      <c r="CH121" s="949"/>
      <c r="CI121" s="949"/>
      <c r="CJ121" s="949"/>
      <c r="CK121" s="1037"/>
      <c r="CL121" s="1038"/>
      <c r="CM121" s="1038"/>
      <c r="CN121" s="1038"/>
      <c r="CO121" s="1039"/>
      <c r="CP121" s="1047" t="s">
        <v>470</v>
      </c>
      <c r="CQ121" s="1048"/>
      <c r="CR121" s="1048"/>
      <c r="CS121" s="1048"/>
      <c r="CT121" s="1048"/>
      <c r="CU121" s="1048"/>
      <c r="CV121" s="1048"/>
      <c r="CW121" s="1048"/>
      <c r="CX121" s="1048"/>
      <c r="CY121" s="1048"/>
      <c r="CZ121" s="1048"/>
      <c r="DA121" s="1048"/>
      <c r="DB121" s="1048"/>
      <c r="DC121" s="1048"/>
      <c r="DD121" s="1048"/>
      <c r="DE121" s="1048"/>
      <c r="DF121" s="1049"/>
      <c r="DG121" s="953">
        <v>1104545</v>
      </c>
      <c r="DH121" s="954"/>
      <c r="DI121" s="954"/>
      <c r="DJ121" s="954"/>
      <c r="DK121" s="954"/>
      <c r="DL121" s="954">
        <v>910193</v>
      </c>
      <c r="DM121" s="954"/>
      <c r="DN121" s="954"/>
      <c r="DO121" s="954"/>
      <c r="DP121" s="954"/>
      <c r="DQ121" s="954">
        <v>889376</v>
      </c>
      <c r="DR121" s="954"/>
      <c r="DS121" s="954"/>
      <c r="DT121" s="954"/>
      <c r="DU121" s="954"/>
      <c r="DV121" s="955">
        <v>22.7</v>
      </c>
      <c r="DW121" s="955"/>
      <c r="DX121" s="955"/>
      <c r="DY121" s="955"/>
      <c r="DZ121" s="956"/>
    </row>
    <row r="122" spans="1:130" s="226" customFormat="1" ht="26.25" customHeight="1" x14ac:dyDescent="0.15">
      <c r="A122" s="1085"/>
      <c r="B122" s="977"/>
      <c r="C122" s="950" t="s">
        <v>450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413</v>
      </c>
      <c r="AB122" s="987"/>
      <c r="AC122" s="987"/>
      <c r="AD122" s="987"/>
      <c r="AE122" s="988"/>
      <c r="AF122" s="989" t="s">
        <v>413</v>
      </c>
      <c r="AG122" s="987"/>
      <c r="AH122" s="987"/>
      <c r="AI122" s="987"/>
      <c r="AJ122" s="988"/>
      <c r="AK122" s="989" t="s">
        <v>138</v>
      </c>
      <c r="AL122" s="987"/>
      <c r="AM122" s="987"/>
      <c r="AN122" s="987"/>
      <c r="AO122" s="988"/>
      <c r="AP122" s="990" t="s">
        <v>138</v>
      </c>
      <c r="AQ122" s="991"/>
      <c r="AR122" s="991"/>
      <c r="AS122" s="991"/>
      <c r="AT122" s="992"/>
      <c r="AU122" s="1022"/>
      <c r="AV122" s="1023"/>
      <c r="AW122" s="1023"/>
      <c r="AX122" s="1023"/>
      <c r="AY122" s="1024"/>
      <c r="AZ122" s="1001" t="s">
        <v>471</v>
      </c>
      <c r="BA122" s="993"/>
      <c r="BB122" s="993"/>
      <c r="BC122" s="993"/>
      <c r="BD122" s="993"/>
      <c r="BE122" s="993"/>
      <c r="BF122" s="993"/>
      <c r="BG122" s="993"/>
      <c r="BH122" s="993"/>
      <c r="BI122" s="993"/>
      <c r="BJ122" s="993"/>
      <c r="BK122" s="993"/>
      <c r="BL122" s="993"/>
      <c r="BM122" s="993"/>
      <c r="BN122" s="993"/>
      <c r="BO122" s="993"/>
      <c r="BP122" s="994"/>
      <c r="BQ122" s="1027">
        <v>8483490</v>
      </c>
      <c r="BR122" s="1028"/>
      <c r="BS122" s="1028"/>
      <c r="BT122" s="1028"/>
      <c r="BU122" s="1028"/>
      <c r="BV122" s="1028">
        <v>8245119</v>
      </c>
      <c r="BW122" s="1028"/>
      <c r="BX122" s="1028"/>
      <c r="BY122" s="1028"/>
      <c r="BZ122" s="1028"/>
      <c r="CA122" s="1028">
        <v>8190251</v>
      </c>
      <c r="CB122" s="1028"/>
      <c r="CC122" s="1028"/>
      <c r="CD122" s="1028"/>
      <c r="CE122" s="1028"/>
      <c r="CF122" s="1045">
        <v>209.1</v>
      </c>
      <c r="CG122" s="1046"/>
      <c r="CH122" s="1046"/>
      <c r="CI122" s="1046"/>
      <c r="CJ122" s="1046"/>
      <c r="CK122" s="1037"/>
      <c r="CL122" s="1038"/>
      <c r="CM122" s="1038"/>
      <c r="CN122" s="1038"/>
      <c r="CO122" s="1039"/>
      <c r="CP122" s="1047" t="s">
        <v>405</v>
      </c>
      <c r="CQ122" s="1048"/>
      <c r="CR122" s="1048"/>
      <c r="CS122" s="1048"/>
      <c r="CT122" s="1048"/>
      <c r="CU122" s="1048"/>
      <c r="CV122" s="1048"/>
      <c r="CW122" s="1048"/>
      <c r="CX122" s="1048"/>
      <c r="CY122" s="1048"/>
      <c r="CZ122" s="1048"/>
      <c r="DA122" s="1048"/>
      <c r="DB122" s="1048"/>
      <c r="DC122" s="1048"/>
      <c r="DD122" s="1048"/>
      <c r="DE122" s="1048"/>
      <c r="DF122" s="1049"/>
      <c r="DG122" s="953" t="s">
        <v>138</v>
      </c>
      <c r="DH122" s="954"/>
      <c r="DI122" s="954"/>
      <c r="DJ122" s="954"/>
      <c r="DK122" s="954"/>
      <c r="DL122" s="954" t="s">
        <v>138</v>
      </c>
      <c r="DM122" s="954"/>
      <c r="DN122" s="954"/>
      <c r="DO122" s="954"/>
      <c r="DP122" s="954"/>
      <c r="DQ122" s="954" t="s">
        <v>138</v>
      </c>
      <c r="DR122" s="954"/>
      <c r="DS122" s="954"/>
      <c r="DT122" s="954"/>
      <c r="DU122" s="954"/>
      <c r="DV122" s="955" t="s">
        <v>138</v>
      </c>
      <c r="DW122" s="955"/>
      <c r="DX122" s="955"/>
      <c r="DY122" s="955"/>
      <c r="DZ122" s="956"/>
    </row>
    <row r="123" spans="1:130" s="226" customFormat="1" ht="26.25" customHeight="1" x14ac:dyDescent="0.15">
      <c r="A123" s="1085"/>
      <c r="B123" s="977"/>
      <c r="C123" s="950" t="s">
        <v>456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138</v>
      </c>
      <c r="AB123" s="987"/>
      <c r="AC123" s="987"/>
      <c r="AD123" s="987"/>
      <c r="AE123" s="988"/>
      <c r="AF123" s="989" t="s">
        <v>138</v>
      </c>
      <c r="AG123" s="987"/>
      <c r="AH123" s="987"/>
      <c r="AI123" s="987"/>
      <c r="AJ123" s="988"/>
      <c r="AK123" s="989" t="s">
        <v>138</v>
      </c>
      <c r="AL123" s="987"/>
      <c r="AM123" s="987"/>
      <c r="AN123" s="987"/>
      <c r="AO123" s="988"/>
      <c r="AP123" s="990" t="s">
        <v>138</v>
      </c>
      <c r="AQ123" s="991"/>
      <c r="AR123" s="991"/>
      <c r="AS123" s="991"/>
      <c r="AT123" s="992"/>
      <c r="AU123" s="1025"/>
      <c r="AV123" s="1026"/>
      <c r="AW123" s="1026"/>
      <c r="AX123" s="1026"/>
      <c r="AY123" s="1026"/>
      <c r="AZ123" s="247" t="s">
        <v>189</v>
      </c>
      <c r="BA123" s="247"/>
      <c r="BB123" s="247"/>
      <c r="BC123" s="247"/>
      <c r="BD123" s="247"/>
      <c r="BE123" s="247"/>
      <c r="BF123" s="247"/>
      <c r="BG123" s="247"/>
      <c r="BH123" s="247"/>
      <c r="BI123" s="247"/>
      <c r="BJ123" s="247"/>
      <c r="BK123" s="247"/>
      <c r="BL123" s="247"/>
      <c r="BM123" s="247"/>
      <c r="BN123" s="247"/>
      <c r="BO123" s="1005" t="s">
        <v>472</v>
      </c>
      <c r="BP123" s="1033"/>
      <c r="BQ123" s="1091">
        <v>11995230</v>
      </c>
      <c r="BR123" s="1092"/>
      <c r="BS123" s="1092"/>
      <c r="BT123" s="1092"/>
      <c r="BU123" s="1092"/>
      <c r="BV123" s="1092">
        <v>12230246</v>
      </c>
      <c r="BW123" s="1092"/>
      <c r="BX123" s="1092"/>
      <c r="BY123" s="1092"/>
      <c r="BZ123" s="1092"/>
      <c r="CA123" s="1092">
        <v>12652303</v>
      </c>
      <c r="CB123" s="1092"/>
      <c r="CC123" s="1092"/>
      <c r="CD123" s="1092"/>
      <c r="CE123" s="1092"/>
      <c r="CF123" s="1029"/>
      <c r="CG123" s="1030"/>
      <c r="CH123" s="1030"/>
      <c r="CI123" s="1030"/>
      <c r="CJ123" s="1031"/>
      <c r="CK123" s="1037"/>
      <c r="CL123" s="1038"/>
      <c r="CM123" s="1038"/>
      <c r="CN123" s="1038"/>
      <c r="CO123" s="1039"/>
      <c r="CP123" s="1047" t="s">
        <v>406</v>
      </c>
      <c r="CQ123" s="1048"/>
      <c r="CR123" s="1048"/>
      <c r="CS123" s="1048"/>
      <c r="CT123" s="1048"/>
      <c r="CU123" s="1048"/>
      <c r="CV123" s="1048"/>
      <c r="CW123" s="1048"/>
      <c r="CX123" s="1048"/>
      <c r="CY123" s="1048"/>
      <c r="CZ123" s="1048"/>
      <c r="DA123" s="1048"/>
      <c r="DB123" s="1048"/>
      <c r="DC123" s="1048"/>
      <c r="DD123" s="1048"/>
      <c r="DE123" s="1048"/>
      <c r="DF123" s="1049"/>
      <c r="DG123" s="986" t="s">
        <v>138</v>
      </c>
      <c r="DH123" s="987"/>
      <c r="DI123" s="987"/>
      <c r="DJ123" s="987"/>
      <c r="DK123" s="988"/>
      <c r="DL123" s="989" t="s">
        <v>138</v>
      </c>
      <c r="DM123" s="987"/>
      <c r="DN123" s="987"/>
      <c r="DO123" s="987"/>
      <c r="DP123" s="988"/>
      <c r="DQ123" s="989" t="s">
        <v>138</v>
      </c>
      <c r="DR123" s="987"/>
      <c r="DS123" s="987"/>
      <c r="DT123" s="987"/>
      <c r="DU123" s="988"/>
      <c r="DV123" s="990" t="s">
        <v>138</v>
      </c>
      <c r="DW123" s="991"/>
      <c r="DX123" s="991"/>
      <c r="DY123" s="991"/>
      <c r="DZ123" s="992"/>
    </row>
    <row r="124" spans="1:130" s="226" customFormat="1" ht="26.25" customHeight="1" thickBot="1" x14ac:dyDescent="0.2">
      <c r="A124" s="1085"/>
      <c r="B124" s="977"/>
      <c r="C124" s="950" t="s">
        <v>459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138</v>
      </c>
      <c r="AB124" s="987"/>
      <c r="AC124" s="987"/>
      <c r="AD124" s="987"/>
      <c r="AE124" s="988"/>
      <c r="AF124" s="989" t="s">
        <v>138</v>
      </c>
      <c r="AG124" s="987"/>
      <c r="AH124" s="987"/>
      <c r="AI124" s="987"/>
      <c r="AJ124" s="988"/>
      <c r="AK124" s="989" t="s">
        <v>138</v>
      </c>
      <c r="AL124" s="987"/>
      <c r="AM124" s="987"/>
      <c r="AN124" s="987"/>
      <c r="AO124" s="988"/>
      <c r="AP124" s="990" t="s">
        <v>138</v>
      </c>
      <c r="AQ124" s="991"/>
      <c r="AR124" s="991"/>
      <c r="AS124" s="991"/>
      <c r="AT124" s="992"/>
      <c r="AU124" s="1087" t="s">
        <v>473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77.7</v>
      </c>
      <c r="BR124" s="1055"/>
      <c r="BS124" s="1055"/>
      <c r="BT124" s="1055"/>
      <c r="BU124" s="1055"/>
      <c r="BV124" s="1055">
        <v>54.3</v>
      </c>
      <c r="BW124" s="1055"/>
      <c r="BX124" s="1055"/>
      <c r="BY124" s="1055"/>
      <c r="BZ124" s="1055"/>
      <c r="CA124" s="1055">
        <v>33.299999999999997</v>
      </c>
      <c r="CB124" s="1055"/>
      <c r="CC124" s="1055"/>
      <c r="CD124" s="1055"/>
      <c r="CE124" s="1055"/>
      <c r="CF124" s="1056"/>
      <c r="CG124" s="1057"/>
      <c r="CH124" s="1057"/>
      <c r="CI124" s="1057"/>
      <c r="CJ124" s="1058"/>
      <c r="CK124" s="1040"/>
      <c r="CL124" s="1040"/>
      <c r="CM124" s="1040"/>
      <c r="CN124" s="1040"/>
      <c r="CO124" s="1041"/>
      <c r="CP124" s="1047" t="s">
        <v>474</v>
      </c>
      <c r="CQ124" s="1048"/>
      <c r="CR124" s="1048"/>
      <c r="CS124" s="1048"/>
      <c r="CT124" s="1048"/>
      <c r="CU124" s="1048"/>
      <c r="CV124" s="1048"/>
      <c r="CW124" s="1048"/>
      <c r="CX124" s="1048"/>
      <c r="CY124" s="1048"/>
      <c r="CZ124" s="1048"/>
      <c r="DA124" s="1048"/>
      <c r="DB124" s="1048"/>
      <c r="DC124" s="1048"/>
      <c r="DD124" s="1048"/>
      <c r="DE124" s="1048"/>
      <c r="DF124" s="1049"/>
      <c r="DG124" s="1032" t="s">
        <v>138</v>
      </c>
      <c r="DH124" s="1014"/>
      <c r="DI124" s="1014"/>
      <c r="DJ124" s="1014"/>
      <c r="DK124" s="1015"/>
      <c r="DL124" s="1013" t="s">
        <v>138</v>
      </c>
      <c r="DM124" s="1014"/>
      <c r="DN124" s="1014"/>
      <c r="DO124" s="1014"/>
      <c r="DP124" s="1015"/>
      <c r="DQ124" s="1013" t="s">
        <v>138</v>
      </c>
      <c r="DR124" s="1014"/>
      <c r="DS124" s="1014"/>
      <c r="DT124" s="1014"/>
      <c r="DU124" s="1015"/>
      <c r="DV124" s="1016" t="s">
        <v>138</v>
      </c>
      <c r="DW124" s="1017"/>
      <c r="DX124" s="1017"/>
      <c r="DY124" s="1017"/>
      <c r="DZ124" s="1018"/>
    </row>
    <row r="125" spans="1:130" s="226" customFormat="1" ht="26.25" customHeight="1" x14ac:dyDescent="0.15">
      <c r="A125" s="1085"/>
      <c r="B125" s="977"/>
      <c r="C125" s="950" t="s">
        <v>461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138</v>
      </c>
      <c r="AB125" s="987"/>
      <c r="AC125" s="987"/>
      <c r="AD125" s="987"/>
      <c r="AE125" s="988"/>
      <c r="AF125" s="989" t="s">
        <v>138</v>
      </c>
      <c r="AG125" s="987"/>
      <c r="AH125" s="987"/>
      <c r="AI125" s="987"/>
      <c r="AJ125" s="988"/>
      <c r="AK125" s="989" t="s">
        <v>138</v>
      </c>
      <c r="AL125" s="987"/>
      <c r="AM125" s="987"/>
      <c r="AN125" s="987"/>
      <c r="AO125" s="988"/>
      <c r="AP125" s="990" t="s">
        <v>138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475</v>
      </c>
      <c r="CL125" s="1035"/>
      <c r="CM125" s="1035"/>
      <c r="CN125" s="1035"/>
      <c r="CO125" s="1036"/>
      <c r="CP125" s="957" t="s">
        <v>476</v>
      </c>
      <c r="CQ125" s="925"/>
      <c r="CR125" s="925"/>
      <c r="CS125" s="925"/>
      <c r="CT125" s="925"/>
      <c r="CU125" s="925"/>
      <c r="CV125" s="925"/>
      <c r="CW125" s="925"/>
      <c r="CX125" s="925"/>
      <c r="CY125" s="925"/>
      <c r="CZ125" s="925"/>
      <c r="DA125" s="925"/>
      <c r="DB125" s="925"/>
      <c r="DC125" s="925"/>
      <c r="DD125" s="925"/>
      <c r="DE125" s="925"/>
      <c r="DF125" s="926"/>
      <c r="DG125" s="958" t="s">
        <v>138</v>
      </c>
      <c r="DH125" s="959"/>
      <c r="DI125" s="959"/>
      <c r="DJ125" s="959"/>
      <c r="DK125" s="959"/>
      <c r="DL125" s="959" t="s">
        <v>138</v>
      </c>
      <c r="DM125" s="959"/>
      <c r="DN125" s="959"/>
      <c r="DO125" s="959"/>
      <c r="DP125" s="959"/>
      <c r="DQ125" s="959" t="s">
        <v>436</v>
      </c>
      <c r="DR125" s="959"/>
      <c r="DS125" s="959"/>
      <c r="DT125" s="959"/>
      <c r="DU125" s="959"/>
      <c r="DV125" s="960" t="s">
        <v>138</v>
      </c>
      <c r="DW125" s="960"/>
      <c r="DX125" s="960"/>
      <c r="DY125" s="960"/>
      <c r="DZ125" s="961"/>
    </row>
    <row r="126" spans="1:130" s="226" customFormat="1" ht="26.25" customHeight="1" thickBot="1" x14ac:dyDescent="0.2">
      <c r="A126" s="1085"/>
      <c r="B126" s="977"/>
      <c r="C126" s="950" t="s">
        <v>463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1073</v>
      </c>
      <c r="AB126" s="987"/>
      <c r="AC126" s="987"/>
      <c r="AD126" s="987"/>
      <c r="AE126" s="988"/>
      <c r="AF126" s="989">
        <v>4797</v>
      </c>
      <c r="AG126" s="987"/>
      <c r="AH126" s="987"/>
      <c r="AI126" s="987"/>
      <c r="AJ126" s="988"/>
      <c r="AK126" s="989">
        <v>4411</v>
      </c>
      <c r="AL126" s="987"/>
      <c r="AM126" s="987"/>
      <c r="AN126" s="987"/>
      <c r="AO126" s="988"/>
      <c r="AP126" s="990">
        <v>0.1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477</v>
      </c>
      <c r="CQ126" s="951"/>
      <c r="CR126" s="951"/>
      <c r="CS126" s="951"/>
      <c r="CT126" s="951"/>
      <c r="CU126" s="951"/>
      <c r="CV126" s="951"/>
      <c r="CW126" s="951"/>
      <c r="CX126" s="951"/>
      <c r="CY126" s="951"/>
      <c r="CZ126" s="951"/>
      <c r="DA126" s="951"/>
      <c r="DB126" s="951"/>
      <c r="DC126" s="951"/>
      <c r="DD126" s="951"/>
      <c r="DE126" s="951"/>
      <c r="DF126" s="952"/>
      <c r="DG126" s="953" t="s">
        <v>138</v>
      </c>
      <c r="DH126" s="954"/>
      <c r="DI126" s="954"/>
      <c r="DJ126" s="954"/>
      <c r="DK126" s="954"/>
      <c r="DL126" s="954" t="s">
        <v>138</v>
      </c>
      <c r="DM126" s="954"/>
      <c r="DN126" s="954"/>
      <c r="DO126" s="954"/>
      <c r="DP126" s="954"/>
      <c r="DQ126" s="954" t="s">
        <v>138</v>
      </c>
      <c r="DR126" s="954"/>
      <c r="DS126" s="954"/>
      <c r="DT126" s="954"/>
      <c r="DU126" s="954"/>
      <c r="DV126" s="955" t="s">
        <v>138</v>
      </c>
      <c r="DW126" s="955"/>
      <c r="DX126" s="955"/>
      <c r="DY126" s="955"/>
      <c r="DZ126" s="956"/>
    </row>
    <row r="127" spans="1:130" s="226" customFormat="1" ht="26.25" customHeight="1" x14ac:dyDescent="0.15">
      <c r="A127" s="1086"/>
      <c r="B127" s="979"/>
      <c r="C127" s="1001" t="s">
        <v>478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138</v>
      </c>
      <c r="AB127" s="987"/>
      <c r="AC127" s="987"/>
      <c r="AD127" s="987"/>
      <c r="AE127" s="988"/>
      <c r="AF127" s="989" t="s">
        <v>138</v>
      </c>
      <c r="AG127" s="987"/>
      <c r="AH127" s="987"/>
      <c r="AI127" s="987"/>
      <c r="AJ127" s="988"/>
      <c r="AK127" s="989" t="s">
        <v>138</v>
      </c>
      <c r="AL127" s="987"/>
      <c r="AM127" s="987"/>
      <c r="AN127" s="987"/>
      <c r="AO127" s="988"/>
      <c r="AP127" s="990" t="s">
        <v>138</v>
      </c>
      <c r="AQ127" s="991"/>
      <c r="AR127" s="991"/>
      <c r="AS127" s="991"/>
      <c r="AT127" s="992"/>
      <c r="AU127" s="228"/>
      <c r="AV127" s="228"/>
      <c r="AW127" s="228"/>
      <c r="AX127" s="1059" t="s">
        <v>479</v>
      </c>
      <c r="AY127" s="1060"/>
      <c r="AZ127" s="1060"/>
      <c r="BA127" s="1060"/>
      <c r="BB127" s="1060"/>
      <c r="BC127" s="1060"/>
      <c r="BD127" s="1060"/>
      <c r="BE127" s="1061"/>
      <c r="BF127" s="1062" t="s">
        <v>480</v>
      </c>
      <c r="BG127" s="1060"/>
      <c r="BH127" s="1060"/>
      <c r="BI127" s="1060"/>
      <c r="BJ127" s="1060"/>
      <c r="BK127" s="1060"/>
      <c r="BL127" s="1061"/>
      <c r="BM127" s="1062" t="s">
        <v>481</v>
      </c>
      <c r="BN127" s="1060"/>
      <c r="BO127" s="1060"/>
      <c r="BP127" s="1060"/>
      <c r="BQ127" s="1060"/>
      <c r="BR127" s="1060"/>
      <c r="BS127" s="1061"/>
      <c r="BT127" s="1062" t="s">
        <v>482</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483</v>
      </c>
      <c r="CQ127" s="951"/>
      <c r="CR127" s="951"/>
      <c r="CS127" s="951"/>
      <c r="CT127" s="951"/>
      <c r="CU127" s="951"/>
      <c r="CV127" s="951"/>
      <c r="CW127" s="951"/>
      <c r="CX127" s="951"/>
      <c r="CY127" s="951"/>
      <c r="CZ127" s="951"/>
      <c r="DA127" s="951"/>
      <c r="DB127" s="951"/>
      <c r="DC127" s="951"/>
      <c r="DD127" s="951"/>
      <c r="DE127" s="951"/>
      <c r="DF127" s="952"/>
      <c r="DG127" s="953" t="s">
        <v>138</v>
      </c>
      <c r="DH127" s="954"/>
      <c r="DI127" s="954"/>
      <c r="DJ127" s="954"/>
      <c r="DK127" s="954"/>
      <c r="DL127" s="954" t="s">
        <v>138</v>
      </c>
      <c r="DM127" s="954"/>
      <c r="DN127" s="954"/>
      <c r="DO127" s="954"/>
      <c r="DP127" s="954"/>
      <c r="DQ127" s="954" t="s">
        <v>138</v>
      </c>
      <c r="DR127" s="954"/>
      <c r="DS127" s="954"/>
      <c r="DT127" s="954"/>
      <c r="DU127" s="954"/>
      <c r="DV127" s="955" t="s">
        <v>138</v>
      </c>
      <c r="DW127" s="955"/>
      <c r="DX127" s="955"/>
      <c r="DY127" s="955"/>
      <c r="DZ127" s="956"/>
    </row>
    <row r="128" spans="1:130" s="226" customFormat="1" ht="26.25" customHeight="1" thickBot="1" x14ac:dyDescent="0.2">
      <c r="A128" s="1069" t="s">
        <v>484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485</v>
      </c>
      <c r="X128" s="1071"/>
      <c r="Y128" s="1071"/>
      <c r="Z128" s="1072"/>
      <c r="AA128" s="1073">
        <v>97935</v>
      </c>
      <c r="AB128" s="1074"/>
      <c r="AC128" s="1074"/>
      <c r="AD128" s="1074"/>
      <c r="AE128" s="1075"/>
      <c r="AF128" s="1076">
        <v>118205</v>
      </c>
      <c r="AG128" s="1074"/>
      <c r="AH128" s="1074"/>
      <c r="AI128" s="1074"/>
      <c r="AJ128" s="1075"/>
      <c r="AK128" s="1076">
        <v>118182</v>
      </c>
      <c r="AL128" s="1074"/>
      <c r="AM128" s="1074"/>
      <c r="AN128" s="1074"/>
      <c r="AO128" s="1075"/>
      <c r="AP128" s="1077"/>
      <c r="AQ128" s="1078"/>
      <c r="AR128" s="1078"/>
      <c r="AS128" s="1078"/>
      <c r="AT128" s="1079"/>
      <c r="AU128" s="228"/>
      <c r="AV128" s="228"/>
      <c r="AW128" s="228"/>
      <c r="AX128" s="924" t="s">
        <v>486</v>
      </c>
      <c r="AY128" s="925"/>
      <c r="AZ128" s="925"/>
      <c r="BA128" s="925"/>
      <c r="BB128" s="925"/>
      <c r="BC128" s="925"/>
      <c r="BD128" s="925"/>
      <c r="BE128" s="926"/>
      <c r="BF128" s="1080" t="s">
        <v>138</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487</v>
      </c>
      <c r="CQ128" s="754"/>
      <c r="CR128" s="754"/>
      <c r="CS128" s="754"/>
      <c r="CT128" s="754"/>
      <c r="CU128" s="754"/>
      <c r="CV128" s="754"/>
      <c r="CW128" s="754"/>
      <c r="CX128" s="754"/>
      <c r="CY128" s="754"/>
      <c r="CZ128" s="754"/>
      <c r="DA128" s="754"/>
      <c r="DB128" s="754"/>
      <c r="DC128" s="754"/>
      <c r="DD128" s="754"/>
      <c r="DE128" s="754"/>
      <c r="DF128" s="1064"/>
      <c r="DG128" s="1065" t="s">
        <v>436</v>
      </c>
      <c r="DH128" s="1066"/>
      <c r="DI128" s="1066"/>
      <c r="DJ128" s="1066"/>
      <c r="DK128" s="1066"/>
      <c r="DL128" s="1066" t="s">
        <v>138</v>
      </c>
      <c r="DM128" s="1066"/>
      <c r="DN128" s="1066"/>
      <c r="DO128" s="1066"/>
      <c r="DP128" s="1066"/>
      <c r="DQ128" s="1066" t="s">
        <v>138</v>
      </c>
      <c r="DR128" s="1066"/>
      <c r="DS128" s="1066"/>
      <c r="DT128" s="1066"/>
      <c r="DU128" s="1066"/>
      <c r="DV128" s="1067" t="s">
        <v>138</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488</v>
      </c>
      <c r="X129" s="1099"/>
      <c r="Y129" s="1099"/>
      <c r="Z129" s="1100"/>
      <c r="AA129" s="986">
        <v>4580760</v>
      </c>
      <c r="AB129" s="987"/>
      <c r="AC129" s="987"/>
      <c r="AD129" s="987"/>
      <c r="AE129" s="988"/>
      <c r="AF129" s="989">
        <v>4687802</v>
      </c>
      <c r="AG129" s="987"/>
      <c r="AH129" s="987"/>
      <c r="AI129" s="987"/>
      <c r="AJ129" s="988"/>
      <c r="AK129" s="989">
        <v>4813636</v>
      </c>
      <c r="AL129" s="987"/>
      <c r="AM129" s="987"/>
      <c r="AN129" s="987"/>
      <c r="AO129" s="988"/>
      <c r="AP129" s="1101"/>
      <c r="AQ129" s="1102"/>
      <c r="AR129" s="1102"/>
      <c r="AS129" s="1102"/>
      <c r="AT129" s="1103"/>
      <c r="AU129" s="229"/>
      <c r="AV129" s="229"/>
      <c r="AW129" s="229"/>
      <c r="AX129" s="1093" t="s">
        <v>489</v>
      </c>
      <c r="AY129" s="951"/>
      <c r="AZ129" s="951"/>
      <c r="BA129" s="951"/>
      <c r="BB129" s="951"/>
      <c r="BC129" s="951"/>
      <c r="BD129" s="951"/>
      <c r="BE129" s="952"/>
      <c r="BF129" s="1094" t="s">
        <v>138</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491</v>
      </c>
      <c r="X130" s="1099"/>
      <c r="Y130" s="1099"/>
      <c r="Z130" s="1100"/>
      <c r="AA130" s="986">
        <v>913218</v>
      </c>
      <c r="AB130" s="987"/>
      <c r="AC130" s="987"/>
      <c r="AD130" s="987"/>
      <c r="AE130" s="988"/>
      <c r="AF130" s="989">
        <v>904753</v>
      </c>
      <c r="AG130" s="987"/>
      <c r="AH130" s="987"/>
      <c r="AI130" s="987"/>
      <c r="AJ130" s="988"/>
      <c r="AK130" s="989">
        <v>896274</v>
      </c>
      <c r="AL130" s="987"/>
      <c r="AM130" s="987"/>
      <c r="AN130" s="987"/>
      <c r="AO130" s="988"/>
      <c r="AP130" s="1101"/>
      <c r="AQ130" s="1102"/>
      <c r="AR130" s="1102"/>
      <c r="AS130" s="1102"/>
      <c r="AT130" s="1103"/>
      <c r="AU130" s="229"/>
      <c r="AV130" s="229"/>
      <c r="AW130" s="229"/>
      <c r="AX130" s="1093" t="s">
        <v>492</v>
      </c>
      <c r="AY130" s="951"/>
      <c r="AZ130" s="951"/>
      <c r="BA130" s="951"/>
      <c r="BB130" s="951"/>
      <c r="BC130" s="951"/>
      <c r="BD130" s="951"/>
      <c r="BE130" s="952"/>
      <c r="BF130" s="1129">
        <v>10.1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493</v>
      </c>
      <c r="X131" s="1136"/>
      <c r="Y131" s="1136"/>
      <c r="Z131" s="1137"/>
      <c r="AA131" s="1032">
        <v>3667542</v>
      </c>
      <c r="AB131" s="1014"/>
      <c r="AC131" s="1014"/>
      <c r="AD131" s="1014"/>
      <c r="AE131" s="1015"/>
      <c r="AF131" s="1013">
        <v>3783049</v>
      </c>
      <c r="AG131" s="1014"/>
      <c r="AH131" s="1014"/>
      <c r="AI131" s="1014"/>
      <c r="AJ131" s="1015"/>
      <c r="AK131" s="1013">
        <v>3917362</v>
      </c>
      <c r="AL131" s="1014"/>
      <c r="AM131" s="1014"/>
      <c r="AN131" s="1014"/>
      <c r="AO131" s="1015"/>
      <c r="AP131" s="1138"/>
      <c r="AQ131" s="1139"/>
      <c r="AR131" s="1139"/>
      <c r="AS131" s="1139"/>
      <c r="AT131" s="1140"/>
      <c r="AU131" s="229"/>
      <c r="AV131" s="229"/>
      <c r="AW131" s="229"/>
      <c r="AX131" s="1111" t="s">
        <v>494</v>
      </c>
      <c r="AY131" s="754"/>
      <c r="AZ131" s="754"/>
      <c r="BA131" s="754"/>
      <c r="BB131" s="754"/>
      <c r="BC131" s="754"/>
      <c r="BD131" s="754"/>
      <c r="BE131" s="1064"/>
      <c r="BF131" s="1112">
        <v>33.299999999999997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496</v>
      </c>
      <c r="W132" s="1122"/>
      <c r="X132" s="1122"/>
      <c r="Y132" s="1122"/>
      <c r="Z132" s="1123"/>
      <c r="AA132" s="1124">
        <v>10.49637605</v>
      </c>
      <c r="AB132" s="1125"/>
      <c r="AC132" s="1125"/>
      <c r="AD132" s="1125"/>
      <c r="AE132" s="1126"/>
      <c r="AF132" s="1127">
        <v>9.7416131799999999</v>
      </c>
      <c r="AG132" s="1125"/>
      <c r="AH132" s="1125"/>
      <c r="AI132" s="1125"/>
      <c r="AJ132" s="1126"/>
      <c r="AK132" s="1127">
        <v>10.06756588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497</v>
      </c>
      <c r="W133" s="1105"/>
      <c r="X133" s="1105"/>
      <c r="Y133" s="1105"/>
      <c r="Z133" s="1106"/>
      <c r="AA133" s="1107">
        <v>11.3</v>
      </c>
      <c r="AB133" s="1108"/>
      <c r="AC133" s="1108"/>
      <c r="AD133" s="1108"/>
      <c r="AE133" s="1109"/>
      <c r="AF133" s="1107">
        <v>10.5</v>
      </c>
      <c r="AG133" s="1108"/>
      <c r="AH133" s="1108"/>
      <c r="AI133" s="1108"/>
      <c r="AJ133" s="1109"/>
      <c r="AK133" s="1107">
        <v>10.1</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TT5umQgWLu6WjfmokpfszoImRZ11E/B+k+PYoSNqD3sKJXpZfw50cuJAE0dIHmD2696Ie95birWLIHh+nOK+Q==" saltValue="y090gnmybF1DaZZr5OV/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E/M4hjuLB5Fk+UTLwPGzDXd8HU/DwbEEcOV8Q0zdzlp5TC0rEvQ39TpaiP4RPwSeDJbRkgDjIDm3X3UBLP0MMg==" saltValue="ucgklREgpQZG87PvnIhJp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vCBRK1YM53uVPaqQ7CkWVXpsRiROweVTQIHEBSUI6qi758hUetBkR3L57Ndb+9Rrq+KSwsw1WJktgH/9+ZH+A==" saltValue="dGLKbv7GnTD76IBpI29pF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506</v>
      </c>
      <c r="AL9" s="1145"/>
      <c r="AM9" s="1145"/>
      <c r="AN9" s="1146"/>
      <c r="AO9" s="277">
        <v>1218497</v>
      </c>
      <c r="AP9" s="277">
        <v>164795</v>
      </c>
      <c r="AQ9" s="278">
        <v>163770</v>
      </c>
      <c r="AR9" s="279">
        <v>0.6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507</v>
      </c>
      <c r="AL10" s="1145"/>
      <c r="AM10" s="1145"/>
      <c r="AN10" s="1146"/>
      <c r="AO10" s="280">
        <v>286483</v>
      </c>
      <c r="AP10" s="280">
        <v>38745</v>
      </c>
      <c r="AQ10" s="281">
        <v>24683</v>
      </c>
      <c r="AR10" s="282">
        <v>57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508</v>
      </c>
      <c r="AL11" s="1145"/>
      <c r="AM11" s="1145"/>
      <c r="AN11" s="1146"/>
      <c r="AO11" s="280">
        <v>5372</v>
      </c>
      <c r="AP11" s="280">
        <v>727</v>
      </c>
      <c r="AQ11" s="281">
        <v>5136</v>
      </c>
      <c r="AR11" s="282">
        <v>-85.8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509</v>
      </c>
      <c r="AL12" s="1145"/>
      <c r="AM12" s="1145"/>
      <c r="AN12" s="1146"/>
      <c r="AO12" s="280" t="s">
        <v>510</v>
      </c>
      <c r="AP12" s="280" t="s">
        <v>510</v>
      </c>
      <c r="AQ12" s="281" t="s">
        <v>510</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511</v>
      </c>
      <c r="AL13" s="1145"/>
      <c r="AM13" s="1145"/>
      <c r="AN13" s="1146"/>
      <c r="AO13" s="280">
        <v>49723</v>
      </c>
      <c r="AP13" s="280">
        <v>6725</v>
      </c>
      <c r="AQ13" s="281">
        <v>6255</v>
      </c>
      <c r="AR13" s="282">
        <v>7.5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512</v>
      </c>
      <c r="AL14" s="1145"/>
      <c r="AM14" s="1145"/>
      <c r="AN14" s="1146"/>
      <c r="AO14" s="280">
        <v>15299</v>
      </c>
      <c r="AP14" s="280">
        <v>2069</v>
      </c>
      <c r="AQ14" s="281">
        <v>3424</v>
      </c>
      <c r="AR14" s="282">
        <v>-39.6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513</v>
      </c>
      <c r="AL15" s="1148"/>
      <c r="AM15" s="1148"/>
      <c r="AN15" s="1149"/>
      <c r="AO15" s="280">
        <v>-103994</v>
      </c>
      <c r="AP15" s="280">
        <v>-14065</v>
      </c>
      <c r="AQ15" s="281">
        <v>-13292</v>
      </c>
      <c r="AR15" s="282">
        <v>5.8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189</v>
      </c>
      <c r="AL16" s="1148"/>
      <c r="AM16" s="1148"/>
      <c r="AN16" s="1149"/>
      <c r="AO16" s="280">
        <v>1471380</v>
      </c>
      <c r="AP16" s="280">
        <v>198996</v>
      </c>
      <c r="AQ16" s="281">
        <v>189976</v>
      </c>
      <c r="AR16" s="282">
        <v>4.7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518</v>
      </c>
      <c r="AL21" s="1151"/>
      <c r="AM21" s="1151"/>
      <c r="AN21" s="1152"/>
      <c r="AO21" s="293">
        <v>16.5</v>
      </c>
      <c r="AP21" s="294">
        <v>16.39</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519</v>
      </c>
      <c r="AL22" s="1151"/>
      <c r="AM22" s="1151"/>
      <c r="AN22" s="1152"/>
      <c r="AO22" s="298">
        <v>97.1</v>
      </c>
      <c r="AP22" s="299">
        <v>95.8</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523</v>
      </c>
      <c r="AL32" s="1159"/>
      <c r="AM32" s="1159"/>
      <c r="AN32" s="1160"/>
      <c r="AO32" s="308">
        <v>1066270</v>
      </c>
      <c r="AP32" s="308">
        <v>144207</v>
      </c>
      <c r="AQ32" s="309">
        <v>115605</v>
      </c>
      <c r="AR32" s="310">
        <v>24.7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524</v>
      </c>
      <c r="AL33" s="1159"/>
      <c r="AM33" s="1159"/>
      <c r="AN33" s="1160"/>
      <c r="AO33" s="308" t="s">
        <v>510</v>
      </c>
      <c r="AP33" s="308" t="s">
        <v>510</v>
      </c>
      <c r="AQ33" s="309">
        <v>170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525</v>
      </c>
      <c r="AL34" s="1159"/>
      <c r="AM34" s="1159"/>
      <c r="AN34" s="1160"/>
      <c r="AO34" s="308" t="s">
        <v>510</v>
      </c>
      <c r="AP34" s="308" t="s">
        <v>510</v>
      </c>
      <c r="AQ34" s="309">
        <v>200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526</v>
      </c>
      <c r="AL35" s="1159"/>
      <c r="AM35" s="1159"/>
      <c r="AN35" s="1160"/>
      <c r="AO35" s="308">
        <v>336936</v>
      </c>
      <c r="AP35" s="308">
        <v>45569</v>
      </c>
      <c r="AQ35" s="309">
        <v>23913</v>
      </c>
      <c r="AR35" s="310">
        <v>90.6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527</v>
      </c>
      <c r="AL36" s="1159"/>
      <c r="AM36" s="1159"/>
      <c r="AN36" s="1160"/>
      <c r="AO36" s="308">
        <v>1148</v>
      </c>
      <c r="AP36" s="308">
        <v>155</v>
      </c>
      <c r="AQ36" s="309">
        <v>3903</v>
      </c>
      <c r="AR36" s="310">
        <v>-96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528</v>
      </c>
      <c r="AL37" s="1159"/>
      <c r="AM37" s="1159"/>
      <c r="AN37" s="1160"/>
      <c r="AO37" s="308">
        <v>4411</v>
      </c>
      <c r="AP37" s="308">
        <v>597</v>
      </c>
      <c r="AQ37" s="309">
        <v>982</v>
      </c>
      <c r="AR37" s="310">
        <v>-39.200000000000003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529</v>
      </c>
      <c r="AL38" s="1162"/>
      <c r="AM38" s="1162"/>
      <c r="AN38" s="1163"/>
      <c r="AO38" s="311">
        <v>74</v>
      </c>
      <c r="AP38" s="311">
        <v>10</v>
      </c>
      <c r="AQ38" s="312">
        <v>19</v>
      </c>
      <c r="AR38" s="300">
        <v>-47.4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530</v>
      </c>
      <c r="AL39" s="1162"/>
      <c r="AM39" s="1162"/>
      <c r="AN39" s="1163"/>
      <c r="AO39" s="308">
        <v>-118182</v>
      </c>
      <c r="AP39" s="308">
        <v>-15984</v>
      </c>
      <c r="AQ39" s="309">
        <v>-4902</v>
      </c>
      <c r="AR39" s="310">
        <v>226.1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531</v>
      </c>
      <c r="AL40" s="1159"/>
      <c r="AM40" s="1159"/>
      <c r="AN40" s="1160"/>
      <c r="AO40" s="308">
        <v>-896274</v>
      </c>
      <c r="AP40" s="308">
        <v>-121216</v>
      </c>
      <c r="AQ40" s="309">
        <v>-94813</v>
      </c>
      <c r="AR40" s="310">
        <v>27.8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300</v>
      </c>
      <c r="AL41" s="1165"/>
      <c r="AM41" s="1165"/>
      <c r="AN41" s="1166"/>
      <c r="AO41" s="308">
        <v>394383</v>
      </c>
      <c r="AP41" s="308">
        <v>53338</v>
      </c>
      <c r="AQ41" s="309">
        <v>45077</v>
      </c>
      <c r="AR41" s="310">
        <v>18.3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501</v>
      </c>
      <c r="AN49" s="1155" t="s">
        <v>535</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1498773</v>
      </c>
      <c r="AN51" s="330">
        <v>183516</v>
      </c>
      <c r="AO51" s="331">
        <v>-3.6</v>
      </c>
      <c r="AP51" s="332">
        <v>202870</v>
      </c>
      <c r="AQ51" s="333">
        <v>20.100000000000001</v>
      </c>
      <c r="AR51" s="334">
        <v>-23.7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157786</v>
      </c>
      <c r="AN52" s="338">
        <v>19320</v>
      </c>
      <c r="AO52" s="339">
        <v>-28.1</v>
      </c>
      <c r="AP52" s="340">
        <v>79735</v>
      </c>
      <c r="AQ52" s="341">
        <v>0.5</v>
      </c>
      <c r="AR52" s="342">
        <v>-28.6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1204802</v>
      </c>
      <c r="AN53" s="330">
        <v>151243</v>
      </c>
      <c r="AO53" s="331">
        <v>-17.600000000000001</v>
      </c>
      <c r="AP53" s="332">
        <v>167497</v>
      </c>
      <c r="AQ53" s="333">
        <v>-17.399999999999999</v>
      </c>
      <c r="AR53" s="334">
        <v>-0.2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326159</v>
      </c>
      <c r="AN54" s="338">
        <v>40944</v>
      </c>
      <c r="AO54" s="339">
        <v>111.9</v>
      </c>
      <c r="AP54" s="340">
        <v>82571</v>
      </c>
      <c r="AQ54" s="341">
        <v>3.6</v>
      </c>
      <c r="AR54" s="342">
        <v>108.3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346672</v>
      </c>
      <c r="AN55" s="330">
        <v>44668</v>
      </c>
      <c r="AO55" s="331">
        <v>-70.5</v>
      </c>
      <c r="AP55" s="332">
        <v>190274</v>
      </c>
      <c r="AQ55" s="333">
        <v>13.6</v>
      </c>
      <c r="AR55" s="334">
        <v>-84.1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72272</v>
      </c>
      <c r="AN56" s="338">
        <v>9312</v>
      </c>
      <c r="AO56" s="339">
        <v>-77.3</v>
      </c>
      <c r="AP56" s="340">
        <v>88584</v>
      </c>
      <c r="AQ56" s="341">
        <v>7.3</v>
      </c>
      <c r="AR56" s="342">
        <v>-84.6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859223</v>
      </c>
      <c r="AN57" s="330">
        <v>113564</v>
      </c>
      <c r="AO57" s="331">
        <v>154.19999999999999</v>
      </c>
      <c r="AP57" s="332">
        <v>200194</v>
      </c>
      <c r="AQ57" s="333">
        <v>5.2</v>
      </c>
      <c r="AR57" s="334">
        <v>149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467841</v>
      </c>
      <c r="AN58" s="338">
        <v>61835</v>
      </c>
      <c r="AO58" s="339">
        <v>564</v>
      </c>
      <c r="AP58" s="340">
        <v>106422</v>
      </c>
      <c r="AQ58" s="341">
        <v>20.100000000000001</v>
      </c>
      <c r="AR58" s="342">
        <v>543.9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1638871</v>
      </c>
      <c r="AN59" s="330">
        <v>221649</v>
      </c>
      <c r="AO59" s="331">
        <v>95.2</v>
      </c>
      <c r="AP59" s="332">
        <v>196914</v>
      </c>
      <c r="AQ59" s="333">
        <v>-1.6</v>
      </c>
      <c r="AR59" s="334">
        <v>96.8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733882</v>
      </c>
      <c r="AN60" s="338">
        <v>99254</v>
      </c>
      <c r="AO60" s="339">
        <v>60.5</v>
      </c>
      <c r="AP60" s="340">
        <v>98966</v>
      </c>
      <c r="AQ60" s="341">
        <v>-7</v>
      </c>
      <c r="AR60" s="342">
        <v>67.5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1109668</v>
      </c>
      <c r="AN61" s="345">
        <v>142928</v>
      </c>
      <c r="AO61" s="346">
        <v>31.5</v>
      </c>
      <c r="AP61" s="347">
        <v>191550</v>
      </c>
      <c r="AQ61" s="348">
        <v>4</v>
      </c>
      <c r="AR61" s="334">
        <v>27.5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351588</v>
      </c>
      <c r="AN62" s="338">
        <v>46133</v>
      </c>
      <c r="AO62" s="339">
        <v>126.2</v>
      </c>
      <c r="AP62" s="340">
        <v>91256</v>
      </c>
      <c r="AQ62" s="341">
        <v>4.9000000000000004</v>
      </c>
      <c r="AR62" s="342">
        <v>121.3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fhFCit+jyycruxBLW9qgVeECHehkRihv8IPf+XkCWm1cxljXmHxHCcr8U8lS+a4SFuDo7cpvXdB1rRtotwEcQ==" saltValue="uCO5tvM8qLheOvwfx1dB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jqbz+FsZ7VUaw7jjtmXdDELvwtWy5YTlw+A9Fwm6MjRh4koVeFqam9T2O6tNXhlyhXL1QZ2cchKqX6tFNQ1XnQ==" saltValue="ywN27AnwPRmOa9sgXSzY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vCQ7TkpxHAsBC3oiY3A+m3I/yi0ex2jKvU7Qm4+8oxYUCojG1hQQz2/rRIAXhAGh8unzoUANlRFfsNY9W9FVNg==" saltValue="NhU19Ben5jOGPVnEb+fj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7" t="s">
        <v>3</v>
      </c>
      <c r="D47" s="1167"/>
      <c r="E47" s="1168"/>
      <c r="F47" s="11">
        <v>35.56</v>
      </c>
      <c r="G47" s="12">
        <v>28.39</v>
      </c>
      <c r="H47" s="12">
        <v>28.19</v>
      </c>
      <c r="I47" s="12">
        <v>33.090000000000003</v>
      </c>
      <c r="J47" s="13">
        <v>37.299999999999997</v>
      </c>
    </row>
    <row r="48" spans="2:10" ht="57.75" customHeight="1" x14ac:dyDescent="0.15">
      <c r="B48" s="14"/>
      <c r="C48" s="1169" t="s">
        <v>4</v>
      </c>
      <c r="D48" s="1169"/>
      <c r="E48" s="1170"/>
      <c r="F48" s="15">
        <v>2.4900000000000002</v>
      </c>
      <c r="G48" s="16">
        <v>3.01</v>
      </c>
      <c r="H48" s="16">
        <v>11.52</v>
      </c>
      <c r="I48" s="16">
        <v>2.83</v>
      </c>
      <c r="J48" s="17">
        <v>2.69</v>
      </c>
    </row>
    <row r="49" spans="2:10" ht="57.75" customHeight="1" thickBot="1" x14ac:dyDescent="0.2">
      <c r="B49" s="18"/>
      <c r="C49" s="1171" t="s">
        <v>5</v>
      </c>
      <c r="D49" s="1171"/>
      <c r="E49" s="1172"/>
      <c r="F49" s="19" t="s">
        <v>556</v>
      </c>
      <c r="G49" s="20" t="s">
        <v>557</v>
      </c>
      <c r="H49" s="20">
        <v>6.88</v>
      </c>
      <c r="I49" s="20" t="s">
        <v>558</v>
      </c>
      <c r="J49" s="21">
        <v>3.62</v>
      </c>
    </row>
    <row r="50" spans="2:10" x14ac:dyDescent="0.15"/>
  </sheetData>
  <sheetProtection algorithmName="SHA-512" hashValue="K+eDLSTuAU9Gh8i7D3tZmctO9hC6iStLLdHALelPJ7y5ZFOBQkQIA9215WGpwMd72UNLZQUxVM0pAWVqSR612Q==" saltValue="3Vf70sQKfHWIukBEz2+BH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2023-03-29T00:32:48Z</cp:lastPrinted>
  <dcterms:created xsi:type="dcterms:W3CDTF">2023-02-20T03:34:53Z</dcterms:created>
  <dcterms:modified xsi:type="dcterms:W3CDTF">2023-10-02T00:58:17Z</dcterms:modified>
  <cp:category/>
</cp:coreProperties>
</file>