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honda\Desktop\"/>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alcChain>
</file>

<file path=xl/sharedStrings.xml><?xml version="1.0" encoding="utf-8"?>
<sst xmlns="http://schemas.openxmlformats.org/spreadsheetml/2006/main" count="1033" uniqueCount="579">
  <si>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</si>
  <si>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</si>
  <si>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</si>
  <si>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</si>
  <si>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</si>
  <si>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</si>
  <si>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</si>
  <si>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</si>
  <si>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</si>
  <si>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</si>
  <si>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</si>
  <si>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</si>
  <si>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</si>
  <si>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</si>
  <si>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</si>
  <si>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</si>
  <si>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</si>
  <si>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</si>
  <si>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</si>
  <si>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</si>
  <si>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</si>
  <si>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</si>
  <si>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</si>
  <si>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</si>
  <si>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</si>
  <si>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</si>
  <si>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</si>
  <si>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</si>
  <si>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</si>
  <si>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</si>
  <si>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</si>
  <si>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</si>
  <si>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</si>
  <si>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</si>
  <si>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</si>
  <si>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</si>
  <si>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</si>
  <si>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</si>
  <si>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</si>
  <si>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</si>
  <si>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</si>
  <si>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</si>
  <si>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</si>
  <si>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</si>
  <si>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</si>
  <si>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</si>
  <si>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</si>
  <si>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</si>
  <si>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</si>
  <si>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</si>
  <si>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</si>
  <si>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</si>
  <si>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</si>
  <si>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</si>
  <si>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</si>
  <si>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</si>
  <si>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</si>
  <si>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</si>
  <si>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</si>
  <si>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</si>
  <si>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</si>
  <si>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</si>
  <si>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</si>
  <si>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</si>
  <si>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</si>
  <si>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</si>
  <si>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</si>
  <si>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</si>
  <si>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</si>
  <si>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</si>
  <si>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</si>
  <si>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</si>
  <si>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</si>
  <si>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</si>
  <si>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</si>
  <si>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</si>
  <si>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</si>
  <si>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</si>
  <si>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</si>
  <si>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</si>
  <si>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</si>
  <si>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</si>
  <si>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</si>
  <si>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</si>
  <si>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</si>
  <si>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</si>
  <si>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</si>
  <si>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</si>
  <si>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</si>
  <si>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</si>
  <si>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</si>
  <si>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</si>
  <si>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</si>
  <si>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</si>
  <si>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</si>
  <si>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</si>
  <si>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</si>
  <si>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</si>
  <si>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</si>
  <si>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</si>
  <si>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</si>
  <si>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</si>
  <si>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</si>
  <si>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</si>
  <si>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</si>
  <si>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</si>
  <si>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</si>
  <si>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</si>
  <si>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</si>
  <si>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</si>
  <si>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</si>
  <si>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</si>
  <si>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</si>
  <si>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</si>
  <si>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</si>
  <si>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</si>
  <si>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</si>
  <si>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</si>
  <si>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</si>
  <si>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</si>
  <si>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</si>
  <si>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</si>
  <si>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</si>
  <si>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</si>
  <si>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</si>
  <si>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</si>
  <si>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</si>
  <si>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</si>
  <si>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</si>
  <si>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</si>
  <si>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</si>
  <si>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</si>
  <si>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</si>
  <si>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</si>
  <si>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</si>
  <si>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</si>
  <si>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</si>
  <si>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</si>
  <si>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</si>
  <si>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</si>
  <si>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</si>
  <si>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</si>
  <si>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</si>
  <si>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</si>
  <si>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</si>
  <si>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</si>
  <si>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</si>
  <si>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</si>
  <si>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</si>
  <si>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</si>
  <si>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</si>
  <si>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</si>
  <si>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</si>
  <si>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</si>
  <si>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</si>
  <si>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</si>
  <si>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</si>
  <si>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</si>
  <si>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</si>
  <si>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</si>
  <si>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</si>
  <si>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</si>
  <si>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</si>
  <si>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</si>
  <si>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</si>
  <si>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</si>
  <si>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</si>
  <si>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</si>
  <si>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</si>
  <si>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</si>
  <si>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</si>
  <si>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</si>
  <si>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</si>
  <si>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</si>
  <si>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</si>
  <si>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</si>
  <si>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</si>
  <si>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</si>
  <si>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</si>
  <si>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</si>
  <si>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</si>
  <si>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</si>
  <si>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</si>
  <si>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</si>
  <si>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</si>
  <si>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</si>
  <si>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</si>
  <si>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</si>
  <si>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</si>
  <si>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</si>
  <si>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</si>
  <si>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</si>
  <si>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</si>
  <si>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</si>
  <si>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</si>
  <si>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</si>
  <si>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</si>
  <si>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</si>
  <si>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</si>
  <si>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</si>
  <si>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</si>
  <si>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</si>
  <si>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</si>
  <si>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</si>
  <si>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</si>
  <si>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</si>
  <si>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</si>
  <si>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</si>
  <si>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</si>
  <si>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</si>
  <si>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</si>
  <si>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</si>
  <si>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</si>
  <si>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</si>
  <si>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</si>
  <si>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</si>
  <si>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</si>
  <si>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北海道安平町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</si>
  <si>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</si>
  <si>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</si>
  <si>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</si>
  <si>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</si>
  <si>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</si>
  <si>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</si>
  <si>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</si>
  <si>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</si>
  <si>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</si>
  <si>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</si>
  <si>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</si>
  <si>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</si>
  <si>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</si>
  <si>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</si>
  <si>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</si>
  <si>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</si>
  <si>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</si>
  <si>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</si>
  <si>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</si>
  <si>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</si>
  <si>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</si>
  <si>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</si>
  <si>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</si>
  <si>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</si>
  <si>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</si>
  <si>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</si>
  <si>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</si>
  <si>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</si>
  <si>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</si>
  <si>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</si>
  <si>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</si>
  <si>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</si>
  <si>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</si>
  <si>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</si>
  <si>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</si>
  <si>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</si>
  <si>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</si>
  <si>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</si>
  <si>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</si>
  <si>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</si>
  <si>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</si>
  <si>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</si>
  <si>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</si>
  <si>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</si>
  <si>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</si>
  <si>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</si>
  <si>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</si>
  <si>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</si>
  <si>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</si>
  <si>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</si>
  <si>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</si>
  <si>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</si>
  <si>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</si>
  <si>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</si>
  <si>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</si>
  <si>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</si>
  <si>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</si>
  <si>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</si>
  <si>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</si>
  <si>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</si>
  <si>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</si>
  <si>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</si>
  <si>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</si>
  <si>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</si>
  <si>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</si>
  <si>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</si>
  <si>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</si>
  <si>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</si>
  <si>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</si>
  <si>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</si>
  <si>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</si>
  <si>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</si>
  <si>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</si>
  <si>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</si>
  <si>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</si>
  <si>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</si>
  <si>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</si>
  <si>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</si>
  <si>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</si>
  <si>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</si>
  <si>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</si>
  <si>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</si>
  <si>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</si>
  <si>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</si>
  <si>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</si>
  <si>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</si>
  <si>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</si>
  <si>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</si>
  <si>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</si>
  <si>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</si>
  <si>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</si>
  <si>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</si>
  <si>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</si>
  <si>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</si>
  <si>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</si>
  <si>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</si>
  <si>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</si>
  <si>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</si>
  <si>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</si>
  <si>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</si>
  <si>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</si>
  <si>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</si>
  <si>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</si>
  <si>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</si>
  <si>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</si>
  <si>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</si>
  <si>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</si>
  <si>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</si>
  <si>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</si>
  <si>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</si>
  <si>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</si>
  <si>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</si>
  <si>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</si>
  <si>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</si>
  <si>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</si>
  <si>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</si>
  <si>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</si>
  <si>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</si>
  <si>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</si>
  <si>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</si>
  <si>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</si>
  <si>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</si>
  <si>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</si>
  <si>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</si>
  <si>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</si>
  <si>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</si>
  <si>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</si>
  <si>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</si>
  <si>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</si>
  <si>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</si>
  <si>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</si>
  <si>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</si>
  <si>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</si>
  <si>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</si>
  <si>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</si>
  <si>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</si>
  <si>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</si>
  <si>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</si>
  <si>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</si>
  <si>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</si>
  <si>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</si>
  <si>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</si>
  <si>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</si>
  <si>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</si>
  <si>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</si>
  <si>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</si>
  <si>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</si>
  <si>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</si>
  <si>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</si>
  <si>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</si>
  <si>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</si>
  <si>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</si>
  <si>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北海道安平町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</si>
  <si>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</si>
  <si>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</si>
  <si>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</si>
  <si>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</si>
  <si>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</si>
  <si>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</si>
  <si>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</si>
  <si>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</si>
  <si>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</si>
  <si>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</si>
  <si>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</si>
  <si>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</si>
  <si>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</si>
  <si>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</si>
  <si>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</si>
  <si>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</si>
  <si>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</si>
  <si>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</si>
  <si>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</si>
  <si>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</si>
  <si>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</si>
  <si>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</si>
  <si>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</si>
  <si>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</si>
  <si>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</si>
  <si>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</si>
  <si>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</si>
  <si>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</si>
  <si>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</si>
  <si>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</si>
  <si>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</si>
  <si>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</si>
  <si>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</si>
  <si>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</si>
  <si>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</si>
  <si>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</si>
  <si>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</si>
  <si>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</si>
  <si>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</si>
  <si>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</si>
  <si>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</si>
  <si>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</si>
  <si>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</si>
  <si>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</si>
  <si>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</si>
  <si>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</si>
  <si>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</si>
  <si>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</si>
  <si>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</si>
  <si>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</si>
  <si>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</si>
  <si>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</si>
  <si>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</si>
  <si>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</si>
  <si>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</si>
  <si>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</si>
  <si>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</si>
  <si>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</si>
  <si>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</si>
  <si>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</si>
  <si>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</si>
  <si>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</si>
  <si>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</si>
  <si>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</si>
  <si>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</si>
  <si>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</si>
  <si>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</si>
  <si>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</si>
  <si>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</si>
  <si>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</si>
  <si>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</si>
  <si>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</si>
  <si>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</si>
  <si>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</si>
  <si>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</si>
  <si>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</si>
  <si>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</si>
  <si>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</si>
  <si>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</si>
  <si>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</si>
  <si>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</si>
  <si>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</si>
  <si>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</si>
  <si>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</si>
  <si>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</si>
  <si>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</si>
  <si>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</si>
  <si>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</si>
  <si>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</si>
  <si>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</si>
  <si>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</si>
  <si>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</si>
  <si>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</si>
  <si>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</si>
  <si>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</si>
  <si>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</si>
  <si>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</si>
  <si>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</si>
  <si>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</si>
  <si>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</si>
  <si>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</si>
  <si>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</si>
  <si>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</si>
  <si>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</si>
  <si>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</si>
  <si>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</si>
  <si>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</si>
  <si>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</si>
  <si>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</si>
  <si>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</si>
  <si>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</si>
  <si>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</si>
  <si>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</si>
  <si>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</si>
  <si>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</si>
  <si>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</si>
  <si>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</si>
  <si>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</si>
  <si>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</si>
  <si>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</si>
  <si>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</si>
  <si>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</si>
  <si>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</si>
  <si>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</si>
  <si>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</si>
  <si>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</si>
  <si>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</si>
  <si>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</si>
  <si>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</si>
  <si>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</si>
  <si>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</si>
  <si>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</si>
  <si>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</si>
  <si>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</si>
  <si>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</si>
  <si>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</si>
  <si>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</si>
  <si>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</si>
  <si>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</si>
  <si>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</si>
  <si>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</si>
  <si>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</si>
  <si>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</si>
  <si>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</si>
  <si>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</si>
  <si>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</si>
  <si>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</si>
  <si>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</si>
  <si>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</si>
  <si>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</si>
  <si>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</si>
  <si>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</si>
  <si>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</si>
  <si>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</si>
  <si>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</si>
  <si>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</si>
  <si>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</si>
  <si>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</si>
  <si>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</si>
  <si>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</si>
  <si>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</si>
  <si>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</si>
  <si>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</si>
  <si>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</si>
  <si>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</si>
  <si>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</si>
  <si>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</si>
  <si>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</si>
  <si>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</si>
  <si>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</si>
  <si>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</si>
  <si>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</si>
  <si>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</si>
  <si>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</si>
  <si>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</si>
  <si>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</si>
  <si>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</si>
  <si>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</si>
  <si>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</si>
  <si>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</si>
  <si>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</si>
  <si>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</si>
  <si>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</si>
  <si>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</si>
  <si>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</si>
  <si>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</si>
  <si>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</si>
  <si>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</si>
  <si>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9.27</t>
  </si>
  <si>
    <t>▲ 8.50</t>
  </si>
  <si>
    <t>介護保険事業特別会計</t>
  </si>
  <si>
    <t>一般会計</t>
  </si>
  <si>
    <t>水道事業会計</t>
  </si>
  <si>
    <t>国民健康保険事業特別会計</t>
  </si>
  <si>
    <t>公共下水道事業特別会計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</si>
  <si>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</si>
  <si>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</si>
  <si>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</si>
  <si>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</si>
  <si>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</si>
  <si>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</si>
  <si>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</si>
  <si>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</si>
  <si>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</si>
  <si>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安平・厚真行政事務組合</t>
    <rPh sb="0" eb="2">
      <t>アビラ</t>
    </rPh>
    <rPh sb="3" eb="5">
      <t>アツマ</t>
    </rPh>
    <rPh sb="5" eb="11">
      <t>ギョウセイジムクミアイ</t>
    </rPh>
    <phoneticPr fontId="2"/>
  </si>
  <si>
    <t>-</t>
    <phoneticPr fontId="2"/>
  </si>
  <si>
    <t>胆振東部消防組合</t>
    <rPh sb="0" eb="4">
      <t>イブリトウブ</t>
    </rPh>
    <rPh sb="4" eb="8">
      <t>ショウボウクミアイ</t>
    </rPh>
    <phoneticPr fontId="2"/>
  </si>
  <si>
    <t>胆振東部日高西部衛生組合</t>
    <rPh sb="0" eb="4">
      <t>イブリトウブ</t>
    </rPh>
    <rPh sb="4" eb="6">
      <t>ヒダカ</t>
    </rPh>
    <rPh sb="6" eb="8">
      <t>セイブ</t>
    </rPh>
    <rPh sb="8" eb="10">
      <t>エイセイ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</si>
</sst>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980-4122-9257-9E6889D97A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151243</c:v>
                </c:pt>
                <c:pt idx="1">
                  <c:v>44668</c:v>
                </c:pt>
                <c:pt idx="2">
                  <c:v>113564</c:v>
                </c:pt>
                <c:pt idx="3">
                  <c:v>221649</c:v>
                </c:pt>
                <c:pt idx="4">
                  <c:v>350338</c:v>
                </c:pt>
              </c:numCache>
            </c:numRef>
          </c:val>
          <c:smooth val="0"/>
          <c:extLst>
            <c:ext xmlns:c16="http://schemas.microsoft.com/office/drawing/2014/chart" uri="{C3380CC4-5D6E-409C-BE32-E72D297353CC}">
              <c16:uniqueId val="{00000001-A980-4122-9257-9E6889D97A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11.52</c:v>
                </c:pt>
                <c:pt idx="2">
                  <c:v>2.83</c:v>
                </c:pt>
                <c:pt idx="3">
                  <c:v>2.69</c:v>
                </c:pt>
                <c:pt idx="4">
                  <c:v>3.1</c:v>
                </c:pt>
              </c:numCache>
            </c:numRef>
          </c:val>
          <c:extLst>
            <c:ext xmlns:c16="http://schemas.microsoft.com/office/drawing/2014/chart" uri="{C3380CC4-5D6E-409C-BE32-E72D297353CC}">
              <c16:uniqueId val="{00000000-42CD-4570-A647-D4B90F92FA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28.39</c:v>
                </c:pt>
                <c:pt idx="1">
                  <c:v>28.19</c:v>
                </c:pt>
                <c:pt idx="2">
                  <c:v>33.090000000000003</c:v>
                </c:pt>
                <c:pt idx="3">
                  <c:v>37.299999999999997</c:v>
                </c:pt>
                <c:pt idx="4">
                  <c:v>43.22</c:v>
                </c:pt>
              </c:numCache>
            </c:numRef>
          </c:val>
          <c:extLst>
            <c:ext xmlns:c16="http://schemas.microsoft.com/office/drawing/2014/chart" uri="{C3380CC4-5D6E-409C-BE32-E72D297353CC}">
              <c16:uniqueId val="{00000001-42CD-4570-A647-D4B90F92FA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-9.27</c:v>
                </c:pt>
                <c:pt idx="1">
                  <c:v>6.88</c:v>
                </c:pt>
                <c:pt idx="2">
                  <c:v>-8.5</c:v>
                </c:pt>
                <c:pt idx="3">
                  <c:v>3.62</c:v>
                </c:pt>
                <c:pt idx="4">
                  <c:v>4.87</c:v>
                </c:pt>
              </c:numCache>
            </c:numRef>
          </c:val>
          <c:smooth val="0"/>
          <c:extLst>
            <c:ext xmlns:c16="http://schemas.microsoft.com/office/drawing/2014/chart" uri="{C3380CC4-5D6E-409C-BE32-E72D297353CC}">
              <c16:uniqueId val="{00000002-42CD-4570-A647-D4B90F92FA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C4-451C-937D-B3DE65FF93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4-451C-937D-B3DE65FF93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C4-451C-937D-B3DE65FF93E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C4-451C-937D-B3DE65FF93E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71C4-451C-937D-B3DE65FF93E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0.19</c:v>
                </c:pt>
                <c:pt idx="4">
                  <c:v>#N/A</c:v>
                </c:pt>
                <c:pt idx="5">
                  <c:v>0.15</c:v>
                </c:pt>
                <c:pt idx="6">
                  <c:v>#N/A</c:v>
                </c:pt>
                <c:pt idx="7">
                  <c:v>0.13</c:v>
                </c:pt>
                <c:pt idx="8">
                  <c:v>#N/A</c:v>
                </c:pt>
                <c:pt idx="9">
                  <c:v>0.11</c:v>
                </c:pt>
              </c:numCache>
            </c:numRef>
          </c:val>
          <c:extLst>
            <c:ext xmlns:c16="http://schemas.microsoft.com/office/drawing/2014/chart" uri="{C3380CC4-5D6E-409C-BE32-E72D297353CC}">
              <c16:uniqueId val="{00000005-71C4-451C-937D-B3DE65FF93E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0.7</c:v>
                </c:pt>
                <c:pt idx="4">
                  <c:v>#N/A</c:v>
                </c:pt>
                <c:pt idx="5">
                  <c:v>0.28999999999999998</c:v>
                </c:pt>
                <c:pt idx="6">
                  <c:v>#N/A</c:v>
                </c:pt>
                <c:pt idx="7">
                  <c:v>0.02</c:v>
                </c:pt>
                <c:pt idx="8">
                  <c:v>#N/A</c:v>
                </c:pt>
                <c:pt idx="9">
                  <c:v>0.27</c:v>
                </c:pt>
              </c:numCache>
            </c:numRef>
          </c:val>
          <c:extLst>
            <c:ext xmlns:c16="http://schemas.microsoft.com/office/drawing/2014/chart" uri="{C3380CC4-5D6E-409C-BE32-E72D297353CC}">
              <c16:uniqueId val="{00000006-71C4-451C-937D-B3DE65FF93E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5.8</c:v>
                </c:pt>
                <c:pt idx="2">
                  <c:v>#N/A</c:v>
                </c:pt>
                <c:pt idx="3">
                  <c:v>4.6399999999999997</c:v>
                </c:pt>
                <c:pt idx="4">
                  <c:v>#N/A</c:v>
                </c:pt>
                <c:pt idx="5">
                  <c:v>3.52</c:v>
                </c:pt>
                <c:pt idx="6">
                  <c:v>#N/A</c:v>
                </c:pt>
                <c:pt idx="7">
                  <c:v>2.37</c:v>
                </c:pt>
                <c:pt idx="8">
                  <c:v>#N/A</c:v>
                </c:pt>
                <c:pt idx="9">
                  <c:v>1.2</c:v>
                </c:pt>
              </c:numCache>
            </c:numRef>
          </c:val>
          <c:extLst>
            <c:ext xmlns:c16="http://schemas.microsoft.com/office/drawing/2014/chart" uri="{C3380CC4-5D6E-409C-BE32-E72D297353CC}">
              <c16:uniqueId val="{00000007-71C4-451C-937D-B3DE65FF93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3.01</c:v>
                </c:pt>
                <c:pt idx="2">
                  <c:v>#N/A</c:v>
                </c:pt>
                <c:pt idx="3">
                  <c:v>11.51</c:v>
                </c:pt>
                <c:pt idx="4">
                  <c:v>#N/A</c:v>
                </c:pt>
                <c:pt idx="5">
                  <c:v>2.83</c:v>
                </c:pt>
                <c:pt idx="6">
                  <c:v>#N/A</c:v>
                </c:pt>
                <c:pt idx="7">
                  <c:v>2.69</c:v>
                </c:pt>
                <c:pt idx="8">
                  <c:v>#N/A</c:v>
                </c:pt>
                <c:pt idx="9">
                  <c:v>3.1</c:v>
                </c:pt>
              </c:numCache>
            </c:numRef>
          </c:val>
          <c:extLst>
            <c:ext xmlns:c16="http://schemas.microsoft.com/office/drawing/2014/chart" uri="{C3380CC4-5D6E-409C-BE32-E72D297353CC}">
              <c16:uniqueId val="{00000008-71C4-451C-937D-B3DE65FF93EE}"/>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3.06</c:v>
                </c:pt>
                <c:pt idx="2">
                  <c:v>#N/A</c:v>
                </c:pt>
                <c:pt idx="3">
                  <c:v>2.5099999999999998</c:v>
                </c:pt>
                <c:pt idx="4">
                  <c:v>#N/A</c:v>
                </c:pt>
                <c:pt idx="5">
                  <c:v>3.02</c:v>
                </c:pt>
                <c:pt idx="6">
                  <c:v>#N/A</c:v>
                </c:pt>
                <c:pt idx="7">
                  <c:v>3.38</c:v>
                </c:pt>
                <c:pt idx="8">
                  <c:v>#N/A</c:v>
                </c:pt>
                <c:pt idx="9">
                  <c:v>3.49</c:v>
                </c:pt>
              </c:numCache>
            </c:numRef>
          </c:val>
          <c:extLst>
            <c:ext xmlns:c16="http://schemas.microsoft.com/office/drawing/2014/chart" uri="{C3380CC4-5D6E-409C-BE32-E72D297353CC}">
              <c16:uniqueId val="{00000009-71C4-451C-937D-B3DE65FF93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1019</c:v>
                </c:pt>
                <c:pt idx="5">
                  <c:v>1011</c:v>
                </c:pt>
                <c:pt idx="8">
                  <c:v>1023</c:v>
                </c:pt>
                <c:pt idx="11">
                  <c:v>1014</c:v>
                </c:pt>
                <c:pt idx="14">
                  <c:v>990</c:v>
                </c:pt>
              </c:numCache>
            </c:numRef>
          </c:val>
          <c:extLst>
            <c:ext xmlns:c16="http://schemas.microsoft.com/office/drawing/2014/chart" uri="{C3380CC4-5D6E-409C-BE32-E72D297353CC}">
              <c16:uniqueId val="{00000000-60BC-4F04-820A-EC5799C258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BC-4F04-820A-EC5799C258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56</c:v>
                </c:pt>
                <c:pt idx="3">
                  <c:v>1</c:v>
                </c:pt>
                <c:pt idx="6">
                  <c:v>5</c:v>
                </c:pt>
                <c:pt idx="9">
                  <c:v>4</c:v>
                </c:pt>
                <c:pt idx="12">
                  <c:v>28</c:v>
                </c:pt>
              </c:numCache>
            </c:numRef>
          </c:val>
          <c:extLst>
            <c:ext xmlns:c16="http://schemas.microsoft.com/office/drawing/2014/chart" uri="{C3380CC4-5D6E-409C-BE32-E72D297353CC}">
              <c16:uniqueId val="{00000002-60BC-4F04-820A-EC5799C258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1</c:v>
                </c:pt>
                <c:pt idx="9">
                  <c:v>1</c:v>
                </c:pt>
                <c:pt idx="12">
                  <c:v>1</c:v>
                </c:pt>
              </c:numCache>
            </c:numRef>
          </c:val>
          <c:extLst>
            <c:ext xmlns:c16="http://schemas.microsoft.com/office/drawing/2014/chart" uri="{C3380CC4-5D6E-409C-BE32-E72D297353CC}">
              <c16:uniqueId val="{00000003-60BC-4F04-820A-EC5799C258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334</c:v>
                </c:pt>
                <c:pt idx="3">
                  <c:v>328</c:v>
                </c:pt>
                <c:pt idx="6">
                  <c:v>344</c:v>
                </c:pt>
                <c:pt idx="9">
                  <c:v>337</c:v>
                </c:pt>
                <c:pt idx="12">
                  <c:v>349</c:v>
                </c:pt>
              </c:numCache>
            </c:numRef>
          </c:val>
          <c:extLst>
            <c:ext xmlns:c16="http://schemas.microsoft.com/office/drawing/2014/chart" uri="{C3380CC4-5D6E-409C-BE32-E72D297353CC}">
              <c16:uniqueId val="{00000004-60BC-4F04-820A-EC5799C258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BC-4F04-820A-EC5799C258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BC-4F04-820A-EC5799C258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1038</c:v>
                </c:pt>
                <c:pt idx="3">
                  <c:v>1063</c:v>
                </c:pt>
                <c:pt idx="6">
                  <c:v>1042</c:v>
                </c:pt>
                <c:pt idx="9">
                  <c:v>1066</c:v>
                </c:pt>
                <c:pt idx="12">
                  <c:v>1050</c:v>
                </c:pt>
              </c:numCache>
            </c:numRef>
          </c:val>
          <c:extLst>
            <c:ext xmlns:c16="http://schemas.microsoft.com/office/drawing/2014/chart" uri="{C3380CC4-5D6E-409C-BE32-E72D297353CC}">
              <c16:uniqueId val="{00000007-60BC-4F04-820A-EC5799C258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414</c:v>
                </c:pt>
                <c:pt idx="2">
                  <c:v>#N/A</c:v>
                </c:pt>
                <c:pt idx="3">
                  <c:v>#N/A</c:v>
                </c:pt>
                <c:pt idx="4">
                  <c:v>386</c:v>
                </c:pt>
                <c:pt idx="5">
                  <c:v>#N/A</c:v>
                </c:pt>
                <c:pt idx="6">
                  <c:v>#N/A</c:v>
                </c:pt>
                <c:pt idx="7">
                  <c:v>369</c:v>
                </c:pt>
                <c:pt idx="8">
                  <c:v>#N/A</c:v>
                </c:pt>
                <c:pt idx="9">
                  <c:v>#N/A</c:v>
                </c:pt>
                <c:pt idx="10">
                  <c:v>394</c:v>
                </c:pt>
                <c:pt idx="11">
                  <c:v>#N/A</c:v>
                </c:pt>
                <c:pt idx="12">
                  <c:v>#N/A</c:v>
                </c:pt>
                <c:pt idx="13">
                  <c:v>438</c:v>
                </c:pt>
                <c:pt idx="14">
                  <c:v>#N/A</c:v>
                </c:pt>
              </c:numCache>
            </c:numRef>
          </c:val>
          <c:smooth val="0"/>
          <c:extLst>
            <c:ext xmlns:c16="http://schemas.microsoft.com/office/drawing/2014/chart" uri="{C3380CC4-5D6E-409C-BE32-E72D297353CC}">
              <c16:uniqueId val="{00000008-60BC-4F04-820A-EC5799C258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8745</c:v>
                </c:pt>
                <c:pt idx="5">
                  <c:v>8483</c:v>
                </c:pt>
                <c:pt idx="8">
                  <c:v>8245</c:v>
                </c:pt>
                <c:pt idx="11">
                  <c:v>8190</c:v>
                </c:pt>
                <c:pt idx="14">
                  <c:v>8482</c:v>
                </c:pt>
              </c:numCache>
            </c:numRef>
          </c:val>
          <c:extLst>
            <c:ext xmlns:c16="http://schemas.microsoft.com/office/drawing/2014/chart" uri="{C3380CC4-5D6E-409C-BE32-E72D297353CC}">
              <c16:uniqueId val="{00000000-6449-479C-9A4F-EE9428B2D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695</c:v>
                </c:pt>
                <c:pt idx="5">
                  <c:v>580</c:v>
                </c:pt>
                <c:pt idx="8">
                  <c:v>556</c:v>
                </c:pt>
                <c:pt idx="11">
                  <c:v>521</c:v>
                </c:pt>
                <c:pt idx="14">
                  <c:v>503</c:v>
                </c:pt>
              </c:numCache>
            </c:numRef>
          </c:val>
          <c:extLst>
            <c:ext xmlns:c16="http://schemas.microsoft.com/office/drawing/2014/chart" uri="{C3380CC4-5D6E-409C-BE32-E72D297353CC}">
              <c16:uniqueId val="{00000001-6449-479C-9A4F-EE9428B2D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2939</c:v>
                </c:pt>
                <c:pt idx="5">
                  <c:v>2932</c:v>
                </c:pt>
                <c:pt idx="8">
                  <c:v>3429</c:v>
                </c:pt>
                <c:pt idx="11">
                  <c:v>3941</c:v>
                </c:pt>
                <c:pt idx="14">
                  <c:v>4204</c:v>
                </c:pt>
              </c:numCache>
            </c:numRef>
          </c:val>
          <c:extLst>
            <c:ext xmlns:c16="http://schemas.microsoft.com/office/drawing/2014/chart" uri="{C3380CC4-5D6E-409C-BE32-E72D297353CC}">
              <c16:uniqueId val="{00000002-6449-479C-9A4F-EE9428B2D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49-479C-9A4F-EE9428B2D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49-479C-9A4F-EE9428B2D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49-479C-9A4F-EE9428B2D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819</c:v>
                </c:pt>
                <c:pt idx="3">
                  <c:v>805</c:v>
                </c:pt>
                <c:pt idx="6">
                  <c:v>771</c:v>
                </c:pt>
                <c:pt idx="9">
                  <c:v>745</c:v>
                </c:pt>
                <c:pt idx="12">
                  <c:v>686</c:v>
                </c:pt>
              </c:numCache>
            </c:numRef>
          </c:val>
          <c:extLst>
            <c:ext xmlns:c16="http://schemas.microsoft.com/office/drawing/2014/chart" uri="{C3380CC4-5D6E-409C-BE32-E72D297353CC}">
              <c16:uniqueId val="{00000006-6449-479C-9A4F-EE9428B2D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c:v>
                </c:pt>
                <c:pt idx="3">
                  <c:v>42</c:v>
                </c:pt>
                <c:pt idx="6">
                  <c:v>32</c:v>
                </c:pt>
                <c:pt idx="9">
                  <c:v>17</c:v>
                </c:pt>
                <c:pt idx="12">
                  <c:v>9</c:v>
                </c:pt>
              </c:numCache>
            </c:numRef>
          </c:val>
          <c:extLst>
            <c:ext xmlns:c16="http://schemas.microsoft.com/office/drawing/2014/chart" uri="{C3380CC4-5D6E-409C-BE32-E72D297353CC}">
              <c16:uniqueId val="{00000007-6449-479C-9A4F-EE9428B2D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5650</c:v>
                </c:pt>
                <c:pt idx="3">
                  <c:v>5423</c:v>
                </c:pt>
                <c:pt idx="6">
                  <c:v>5118</c:v>
                </c:pt>
                <c:pt idx="9">
                  <c:v>4942</c:v>
                </c:pt>
                <c:pt idx="12">
                  <c:v>4747</c:v>
                </c:pt>
              </c:numCache>
            </c:numRef>
          </c:val>
          <c:extLst>
            <c:ext xmlns:c16="http://schemas.microsoft.com/office/drawing/2014/chart" uri="{C3380CC4-5D6E-409C-BE32-E72D297353CC}">
              <c16:uniqueId val="{00000008-6449-479C-9A4F-EE9428B2D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72</c:v>
                </c:pt>
                <c:pt idx="9">
                  <c:v>72</c:v>
                </c:pt>
                <c:pt idx="12">
                  <c:v>67</c:v>
                </c:pt>
              </c:numCache>
            </c:numRef>
          </c:val>
          <c:extLst>
            <c:ext xmlns:c16="http://schemas.microsoft.com/office/drawing/2014/chart" uri="{C3380CC4-5D6E-409C-BE32-E72D297353CC}">
              <c16:uniqueId val="{00000009-6449-479C-9A4F-EE9428B2D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9078</c:v>
                </c:pt>
                <c:pt idx="3">
                  <c:v>8578</c:v>
                </c:pt>
                <c:pt idx="6">
                  <c:v>8292</c:v>
                </c:pt>
                <c:pt idx="9">
                  <c:v>8182</c:v>
                </c:pt>
                <c:pt idx="12">
                  <c:v>8689</c:v>
                </c:pt>
              </c:numCache>
            </c:numRef>
          </c:val>
          <c:extLst>
            <c:ext xmlns:c16="http://schemas.microsoft.com/office/drawing/2014/chart" uri="{C3380CC4-5D6E-409C-BE32-E72D297353CC}">
              <c16:uniqueId val="{0000000A-6449-479C-9A4F-EE9428B2DB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3228</c:v>
                </c:pt>
                <c:pt idx="2">
                  <c:v>#N/A</c:v>
                </c:pt>
                <c:pt idx="3">
                  <c:v>#N/A</c:v>
                </c:pt>
                <c:pt idx="4">
                  <c:v>2852</c:v>
                </c:pt>
                <c:pt idx="5">
                  <c:v>#N/A</c:v>
                </c:pt>
                <c:pt idx="6">
                  <c:v>#N/A</c:v>
                </c:pt>
                <c:pt idx="7">
                  <c:v>2054</c:v>
                </c:pt>
                <c:pt idx="8">
                  <c:v>#N/A</c:v>
                </c:pt>
                <c:pt idx="9">
                  <c:v>#N/A</c:v>
                </c:pt>
                <c:pt idx="10">
                  <c:v>1305</c:v>
                </c:pt>
                <c:pt idx="11">
                  <c:v>#N/A</c:v>
                </c:pt>
                <c:pt idx="12">
                  <c:v>#N/A</c:v>
                </c:pt>
                <c:pt idx="13">
                  <c:v>1008</c:v>
                </c:pt>
                <c:pt idx="14">
                  <c:v>#N/A</c:v>
                </c:pt>
              </c:numCache>
            </c:numRef>
          </c:val>
          <c:smooth val="0"/>
          <c:extLst>
            <c:ext xmlns:c16="http://schemas.microsoft.com/office/drawing/2014/chart" uri="{C3380CC4-5D6E-409C-BE32-E72D297353CC}">
              <c16:uniqueId val="{0000000B-6449-479C-9A4F-EE9428B2DB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1551</c:v>
                </c:pt>
                <c:pt idx="1">
                  <c:v>1796</c:v>
                </c:pt>
                <c:pt idx="2">
                  <c:v>2075</c:v>
                </c:pt>
              </c:numCache>
            </c:numRef>
          </c:val>
          <c:extLst>
            <c:ext xmlns:c16="http://schemas.microsoft.com/office/drawing/2014/chart" uri="{C3380CC4-5D6E-409C-BE32-E72D297353CC}">
              <c16:uniqueId val="{00000000-3DFE-4745-B0A2-0B00403DC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306</c:v>
                </c:pt>
                <c:pt idx="1">
                  <c:v>372</c:v>
                </c:pt>
                <c:pt idx="2">
                  <c:v>372</c:v>
                </c:pt>
              </c:numCache>
            </c:numRef>
          </c:val>
          <c:extLst>
            <c:ext xmlns:c16="http://schemas.microsoft.com/office/drawing/2014/chart" uri="{C3380CC4-5D6E-409C-BE32-E72D297353CC}">
              <c16:uniqueId val="{00000001-3DFE-4745-B0A2-0B00403DC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2216</c:v>
                </c:pt>
                <c:pt idx="1">
                  <c:v>2388</c:v>
                </c:pt>
                <c:pt idx="2">
                  <c:v>2365</c:v>
                </c:pt>
              </c:numCache>
            </c:numRef>
          </c:val>
          <c:extLst>
            <c:ext xmlns:c16="http://schemas.microsoft.com/office/drawing/2014/chart" uri="{C3380CC4-5D6E-409C-BE32-E72D297353CC}">
              <c16:uniqueId val="{00000002-3DFE-4745-B0A2-0B00403DC9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・実質公債費比率は３か年平均で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％となり前年度との比較では、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％増加しました。普通交付税に措置される算入公債費等は、臨時財政対策債や合併特例債、過疎対策事業債など財政運営に有利な地方債の発行によるもので、今後も、第２次安平町総合計画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後期基本計画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よる事業の実施により、元利償還金の額も増加していきますが、合併特例債や過疎債など交付税措置のある起債を活用するほか、事業の実施にあたっては他の財源を充てることで起債の新規発行を抑制し財政の健全化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率は、前年度に比べ減少している。主な要因として、将来負担額は、地方債の借入額が元金償還額を上回ったことで、現在高が増加となり負担額も増額となりましたが、財政調整基金などの充当可能基金の増加や基準財政需要額参入見込額の増加などにより全体では減少となりました。今後も行財政改革を進め、財政の健全化に努め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北海道安平町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・町税及び普通交付税の増加により、財政調整基金に積立を行ったため増となりました。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・第２次安平町総合計画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後期基本計画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による事業の実施や、物価及び燃料費の高騰等に対応するため、残高は減少する見込みです。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・まちづくり基金：自然環境の保全、快適な生活環境の整備、地域社会福祉の充実等暮らしやすいまちづくりの推進に資する。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・ふれあい基金：地域住民の一体感の醸成及び地域の振興に資する。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・まちづくりファンド基金：地域活動団体が行う公益的な活動を支援するための事業に資する。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・産業づくり基金：農林業の振興及び活力ある地域産業の育成に資する。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・ひとづくり基金：文化及びスポーツの振興を奨励並びに地域の個性を発揮できる輝く人材づくりに資する。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・まちづくり基金：学校施設整備事業などへの充当額が、積立額を上回ったため、残高が減少しました。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・ふれあい基金：自治振興事業などへの充当額が、積立額を上回ったため、残高が減少しました。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・まちづくりファンド基金：まちづくり事業支援交付金事業への充当額が、積立額を上回ったため、残高が減少しました。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・産業づくり基金：生産振興対策事業などへの充当額が、積立額を上回ったため、残高が減少しました。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・ひとづくり基金：就農促進事業などへの充当額が、積立額を上回ったため、残高が減少しました。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・第２次安平町総合計画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後期基本計画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による事業の実施により、繰入額は増加し、積立額も減少するため、基金残高は減少する見込みです。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・町税及び普通交付税の増加により、積立を行ったため増となりました。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・第２次安平町総合計画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後期基本計画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による事業の実施や、物価及び燃料費の高騰等に対応するため、残高は減少する見込みです。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・臨時財政対策債の償還分については、年次計画により財源充当するため残高は減少する見込みです。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7,231
237.16
10,713,099
10,488,407
148,996
4,800,885
8,689,118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・高額所得者（軽種馬事業主等）が居住していることにより類似団体の平均を上回る税収があるため、指数は「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ます。近年は大きな変動はありません。今後も税収増加等により歳入の確保を図るとともに、「職員定員適正化計画」に基づく人件費の抑制及び「行政改革プラン」に沿った行政の効率化を図り、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8" name="直線コネクタ 67"/>
        <xdr:cNvCxnSpPr/>
      </xdr:nvCxnSpPr>
      <xdr:spPr>
        <a:xfrm>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1" name="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・昨年度に比べ、経常経費の増加があったものの、町税及び地方交付税などの収入が上回ったため、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に比べ減少となった。類似団体平均よりも下回っているものの、今後も人口減少により、町税や普通交付税の減少が想定されます。歳入では、町税等の収納率の向上や受益者負担の適正化など自主財源の確保に努め、歳出では、今まで以上の創意工夫による経常経費の圧縮とともに、類似公共施設の統合・再編や民間活力の活用による維持管理など、行財政改革により財政の健全化を図り、経常経費の削減に努め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85344</xdr:rowOff>
    </xdr:to>
    <xdr:cxnSp macro="">
      <xdr:nvCxnSpPr>
        <xdr:cNvPr id="129" name="直線コネクタ 128"/>
        <xdr:cNvCxnSpPr/>
      </xdr:nvCxnSpPr>
      <xdr:spPr>
        <a:xfrm flipV="1">
          <a:off x="4114800" y="1079500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77978</xdr:rowOff>
    </xdr:to>
    <xdr:cxnSp macro="">
      <xdr:nvCxnSpPr>
        <xdr:cNvPr id="132" name="直線コネクタ 131"/>
        <xdr:cNvCxnSpPr/>
      </xdr:nvCxnSpPr>
      <xdr:spPr>
        <a:xfrm flipV="1">
          <a:off x="3225800" y="1088669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97282</xdr:rowOff>
    </xdr:to>
    <xdr:cxnSp macro="">
      <xdr:nvCxnSpPr>
        <xdr:cNvPr id="135" name="直線コネクタ 134"/>
        <xdr:cNvCxnSpPr/>
      </xdr:nvCxnSpPr>
      <xdr:spPr>
        <a:xfrm flipV="1">
          <a:off x="2336800" y="1105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97282</xdr:rowOff>
    </xdr:to>
    <xdr:cxnSp macro="">
      <xdr:nvCxnSpPr>
        <xdr:cNvPr id="138" name="直線コネクタ 137"/>
        <xdr:cNvCxnSpPr/>
      </xdr:nvCxnSpPr>
      <xdr:spPr>
        <a:xfrm>
          <a:off x="1447800" y="110169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8" name="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9"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0" name="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1" name="テキスト ボックス 150"/>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2" name="楕円 151"/>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3" name="テキスト ボックス 152"/>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4" name="楕円 153"/>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5" name="テキスト ボックス 154"/>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6" name="楕円 155"/>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7" name="テキスト ボックス 156"/>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に比べ高くなっています。人件費は、微増ですが経費は増えています。物件費では、早来学園整備事業により一時的に費用が増加しています。また、合併により保有する公共施設数が多く、老朽化も進んでいるため維持管理などの費用も増えています。引き続き「公共施設等総合管理計画」基づく、公共施設の統廃合や指定管理者制度の導入検討及び民間委託などの推進により経費削減に努めま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164979</xdr:rowOff>
    </xdr:from>
    <xdr:to>
      <xdr:col>23</xdr:col>
      <xdr:colOff>133350</xdr:colOff>
      <xdr:row>84</xdr:row>
      <xdr:rowOff>107674</xdr:rowOff>
    </xdr:to>
    <xdr:cxnSp macro="">
      <xdr:nvCxnSpPr>
        <xdr:cNvPr id="190" name="直線コネクタ 189"/>
        <xdr:cNvCxnSpPr/>
      </xdr:nvCxnSpPr>
      <xdr:spPr>
        <a:xfrm>
          <a:off x="4114800" y="14395329"/>
          <a:ext cx="838200" cy="1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98210</xdr:rowOff>
    </xdr:from>
    <xdr:to>
      <xdr:col>19</xdr:col>
      <xdr:colOff>133350</xdr:colOff>
      <xdr:row>83</xdr:row>
      <xdr:rowOff>164979</xdr:rowOff>
    </xdr:to>
    <xdr:cxnSp macro="">
      <xdr:nvCxnSpPr>
        <xdr:cNvPr id="193" name="直線コネクタ 192"/>
        <xdr:cNvCxnSpPr/>
      </xdr:nvCxnSpPr>
      <xdr:spPr>
        <a:xfrm>
          <a:off x="3225800" y="14328560"/>
          <a:ext cx="889000" cy="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98210</xdr:rowOff>
    </xdr:from>
    <xdr:to>
      <xdr:col>15</xdr:col>
      <xdr:colOff>82550</xdr:colOff>
      <xdr:row>84</xdr:row>
      <xdr:rowOff>137313</xdr:rowOff>
    </xdr:to>
    <xdr:cxnSp macro="">
      <xdr:nvCxnSpPr>
        <xdr:cNvPr id="196" name="直線コネクタ 195"/>
        <xdr:cNvCxnSpPr/>
      </xdr:nvCxnSpPr>
      <xdr:spPr>
        <a:xfrm flipV="1">
          <a:off x="2336800" y="14328560"/>
          <a:ext cx="889000" cy="2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25695</xdr:rowOff>
    </xdr:from>
    <xdr:to>
      <xdr:col>11</xdr:col>
      <xdr:colOff>31750</xdr:colOff>
      <xdr:row>84</xdr:row>
      <xdr:rowOff>137313</xdr:rowOff>
    </xdr:to>
    <xdr:cxnSp macro="">
      <xdr:nvCxnSpPr>
        <xdr:cNvPr id="199" name="直線コネクタ 198"/>
        <xdr:cNvCxnSpPr/>
      </xdr:nvCxnSpPr>
      <xdr:spPr>
        <a:xfrm>
          <a:off x="1447800" y="14256045"/>
          <a:ext cx="889000" cy="2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56874</xdr:rowOff>
    </xdr:from>
    <xdr:to>
      <xdr:col>23</xdr:col>
      <xdr:colOff>184150</xdr:colOff>
      <xdr:row>84</xdr:row>
      <xdr:rowOff>158474</xdr:rowOff>
    </xdr:to>
    <xdr:sp macro="" textlink="">
      <xdr:nvSpPr>
        <xdr:cNvPr id="209" name="楕円 208"/>
        <xdr:cNvSpPr/>
      </xdr:nvSpPr>
      <xdr:spPr>
        <a:xfrm>
          <a:off x="4902200" y="144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28951</xdr:rowOff>
    </xdr:from>
    <xdr:ext cx="762000" cy="259045"/>
    <xdr:sp macro="" textlink="">
      <xdr:nvSpPr>
        <xdr:cNvPr id="210" name="人件費・物件費等の状況該当値テキスト"/>
        <xdr:cNvSpPr txBox="1"/>
      </xdr:nvSpPr>
      <xdr:spPr>
        <a:xfrm>
          <a:off x="5041900" y="1443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114179</xdr:rowOff>
    </xdr:from>
    <xdr:to>
      <xdr:col>19</xdr:col>
      <xdr:colOff>184150</xdr:colOff>
      <xdr:row>84</xdr:row>
      <xdr:rowOff>44329</xdr:rowOff>
    </xdr:to>
    <xdr:sp macro="" textlink="">
      <xdr:nvSpPr>
        <xdr:cNvPr id="211" name="楕円 210"/>
        <xdr:cNvSpPr/>
      </xdr:nvSpPr>
      <xdr:spPr>
        <a:xfrm>
          <a:off x="4064000" y="143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29106</xdr:rowOff>
    </xdr:from>
    <xdr:ext cx="736600" cy="259045"/>
    <xdr:sp macro="" textlink="">
      <xdr:nvSpPr>
        <xdr:cNvPr id="212" name="テキスト ボックス 211"/>
        <xdr:cNvSpPr txBox="1"/>
      </xdr:nvSpPr>
      <xdr:spPr>
        <a:xfrm>
          <a:off x="3733800" y="1443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47410</xdr:rowOff>
    </xdr:from>
    <xdr:to>
      <xdr:col>15</xdr:col>
      <xdr:colOff>133350</xdr:colOff>
      <xdr:row>83</xdr:row>
      <xdr:rowOff>149010</xdr:rowOff>
    </xdr:to>
    <xdr:sp macro="" textlink="">
      <xdr:nvSpPr>
        <xdr:cNvPr id="213" name="楕円 212"/>
        <xdr:cNvSpPr/>
      </xdr:nvSpPr>
      <xdr:spPr>
        <a:xfrm>
          <a:off x="3175000" y="142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133787</xdr:rowOff>
    </xdr:from>
    <xdr:ext cx="762000" cy="259045"/>
    <xdr:sp macro="" textlink="">
      <xdr:nvSpPr>
        <xdr:cNvPr id="214" name="テキスト ボックス 213"/>
        <xdr:cNvSpPr txBox="1"/>
      </xdr:nvSpPr>
      <xdr:spPr>
        <a:xfrm>
          <a:off x="2844800" y="1436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86513</xdr:rowOff>
    </xdr:from>
    <xdr:to>
      <xdr:col>11</xdr:col>
      <xdr:colOff>82550</xdr:colOff>
      <xdr:row>85</xdr:row>
      <xdr:rowOff>16663</xdr:rowOff>
    </xdr:to>
    <xdr:sp macro="" textlink="">
      <xdr:nvSpPr>
        <xdr:cNvPr id="215" name="楕円 214"/>
        <xdr:cNvSpPr/>
      </xdr:nvSpPr>
      <xdr:spPr>
        <a:xfrm>
          <a:off x="2286000" y="144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1440</xdr:rowOff>
    </xdr:from>
    <xdr:ext cx="762000" cy="259045"/>
    <xdr:sp macro="" textlink="">
      <xdr:nvSpPr>
        <xdr:cNvPr id="216" name="テキスト ボックス 215"/>
        <xdr:cNvSpPr txBox="1"/>
      </xdr:nvSpPr>
      <xdr:spPr>
        <a:xfrm>
          <a:off x="1955800" y="1457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146345</xdr:rowOff>
    </xdr:from>
    <xdr:to>
      <xdr:col>7</xdr:col>
      <xdr:colOff>31750</xdr:colOff>
      <xdr:row>83</xdr:row>
      <xdr:rowOff>76495</xdr:rowOff>
    </xdr:to>
    <xdr:sp macro="" textlink="">
      <xdr:nvSpPr>
        <xdr:cNvPr id="217" name="楕円 216"/>
        <xdr:cNvSpPr/>
      </xdr:nvSpPr>
      <xdr:spPr>
        <a:xfrm>
          <a:off x="1397000" y="142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61272</xdr:rowOff>
    </xdr:from>
    <xdr:ext cx="762000" cy="259045"/>
    <xdr:sp macro="" textlink="">
      <xdr:nvSpPr>
        <xdr:cNvPr id="218" name="テキスト ボックス 217"/>
        <xdr:cNvSpPr txBox="1"/>
      </xdr:nvSpPr>
      <xdr:spPr>
        <a:xfrm>
          <a:off x="1066800" y="1429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の増となっています。類似団体の平均に比べ高くなっていますが、平成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年度から給与構造改革を実施し、国の給与制度に準拠しています。今後も「職員定員適正化計画」に基づき、級別職員数比率の見直し等、給与の適正化に努めます。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86</xdr:row>
      <xdr:rowOff>31221</xdr:rowOff>
    </xdr:to>
    <xdr:cxnSp macro="">
      <xdr:nvCxnSpPr>
        <xdr:cNvPr id="256" name="直線コネクタ 255"/>
        <xdr:cNvCxnSpPr/>
      </xdr:nvCxnSpPr>
      <xdr:spPr>
        <a:xfrm>
          <a:off x="16179800" y="147155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142346</xdr:rowOff>
    </xdr:from>
    <xdr:to>
      <xdr:col>77</xdr:col>
      <xdr:colOff>44450</xdr:colOff>
      <xdr:row>86</xdr:row>
      <xdr:rowOff>81491</xdr:rowOff>
    </xdr:to>
    <xdr:cxnSp macro="">
      <xdr:nvCxnSpPr>
        <xdr:cNvPr id="259" name="直線コネクタ 258"/>
        <xdr:cNvCxnSpPr/>
      </xdr:nvCxnSpPr>
      <xdr:spPr>
        <a:xfrm flipV="1">
          <a:off x="15290800" y="14715596"/>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88</xdr:row>
      <xdr:rowOff>90488</xdr:rowOff>
    </xdr:to>
    <xdr:cxnSp macro="">
      <xdr:nvCxnSpPr>
        <xdr:cNvPr id="262" name="直線コネクタ 261"/>
        <xdr:cNvCxnSpPr/>
      </xdr:nvCxnSpPr>
      <xdr:spPr>
        <a:xfrm flipV="1">
          <a:off x="14401800" y="14826191"/>
          <a:ext cx="889000" cy="3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88</xdr:row>
      <xdr:rowOff>90488</xdr:rowOff>
    </xdr:to>
    <xdr:cxnSp macro="">
      <xdr:nvCxnSpPr>
        <xdr:cNvPr id="265" name="直線コネクタ 264"/>
        <xdr:cNvCxnSpPr/>
      </xdr:nvCxnSpPr>
      <xdr:spPr>
        <a:xfrm>
          <a:off x="13512800" y="14826191"/>
          <a:ext cx="889000" cy="3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151871</xdr:rowOff>
    </xdr:from>
    <xdr:to>
      <xdr:col>81</xdr:col>
      <xdr:colOff>95250</xdr:colOff>
      <xdr:row>86</xdr:row>
      <xdr:rowOff>82021</xdr:rowOff>
    </xdr:to>
    <xdr:sp macro="" textlink="">
      <xdr:nvSpPr>
        <xdr:cNvPr id="275" name="楕円 274"/>
        <xdr:cNvSpPr/>
      </xdr:nvSpPr>
      <xdr:spPr>
        <a:xfrm>
          <a:off x="169672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123948</xdr:rowOff>
    </xdr:from>
    <xdr:ext cx="762000" cy="259045"/>
    <xdr:sp macro="" textlink="">
      <xdr:nvSpPr>
        <xdr:cNvPr id="276" name="給与水準   （国との比較）該当値テキスト"/>
        <xdr:cNvSpPr txBox="1"/>
      </xdr:nvSpPr>
      <xdr:spPr>
        <a:xfrm>
          <a:off x="17106900" y="1469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9" name="楕円 278"/>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0" name="テキスト ボックス 279"/>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81" name="楕円 280"/>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82" name="テキスト ボックス 281"/>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3" name="楕円 282"/>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4" name="テキスト ボックス 283"/>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・類似団体の平均を上回っていますが、第３次安平町職員定員適正化計画に基づき、限られた人材や財源の中で、簡素で効率的・効果的な行政運営の確立を目指し、適正な定員管理に取り組んでいます。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５年度からの段階的な定年引上げに伴い、職員の年齢構成や退職者数等の見通しを踏まえ、中長期的な視点に立った定員管理も必要となりますので、引き続き、簡素で効率的な行政組織の整備とともに、質の高い行政サービスを安定的に提供できる体制を確保するため、第４次安平町職員定員適正化計画を策定し定員管理に取り組みま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152559</xdr:rowOff>
    </xdr:to>
    <xdr:cxnSp macro="">
      <xdr:nvCxnSpPr>
        <xdr:cNvPr id="315" name="直線コネクタ 314"/>
        <xdr:cNvCxnSpPr/>
      </xdr:nvCxnSpPr>
      <xdr:spPr>
        <a:xfrm>
          <a:off x="16179800" y="10583863"/>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102489</xdr:rowOff>
    </xdr:from>
    <xdr:to>
      <xdr:col>77</xdr:col>
      <xdr:colOff>44450</xdr:colOff>
      <xdr:row>61</xdr:row>
      <xdr:rowOff>125413</xdr:rowOff>
    </xdr:to>
    <xdr:cxnSp macro="">
      <xdr:nvCxnSpPr>
        <xdr:cNvPr id="318" name="直線コネクタ 317"/>
        <xdr:cNvCxnSpPr/>
      </xdr:nvCxnSpPr>
      <xdr:spPr>
        <a:xfrm>
          <a:off x="15290800" y="1056093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78359</xdr:rowOff>
    </xdr:from>
    <xdr:to>
      <xdr:col>72</xdr:col>
      <xdr:colOff>203200</xdr:colOff>
      <xdr:row>61</xdr:row>
      <xdr:rowOff>102489</xdr:rowOff>
    </xdr:to>
    <xdr:cxnSp macro="">
      <xdr:nvCxnSpPr>
        <xdr:cNvPr id="321" name="直線コネクタ 320"/>
        <xdr:cNvCxnSpPr/>
      </xdr:nvCxnSpPr>
      <xdr:spPr>
        <a:xfrm>
          <a:off x="14401800" y="1053680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78359</xdr:rowOff>
    </xdr:to>
    <xdr:cxnSp macro="">
      <xdr:nvCxnSpPr>
        <xdr:cNvPr id="324" name="直線コネクタ 323"/>
        <xdr:cNvCxnSpPr/>
      </xdr:nvCxnSpPr>
      <xdr:spPr>
        <a:xfrm>
          <a:off x="13512800" y="105126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101759</xdr:rowOff>
    </xdr:from>
    <xdr:to>
      <xdr:col>81</xdr:col>
      <xdr:colOff>95250</xdr:colOff>
      <xdr:row>62</xdr:row>
      <xdr:rowOff>31909</xdr:rowOff>
    </xdr:to>
    <xdr:sp macro="" textlink="">
      <xdr:nvSpPr>
        <xdr:cNvPr id="334" name="楕円 333"/>
        <xdr:cNvSpPr/>
      </xdr:nvSpPr>
      <xdr:spPr>
        <a:xfrm>
          <a:off x="169672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73836</xdr:rowOff>
    </xdr:from>
    <xdr:ext cx="762000" cy="259045"/>
    <xdr:sp macro="" textlink="">
      <xdr:nvSpPr>
        <xdr:cNvPr id="335" name="定員管理の状況該当値テキスト"/>
        <xdr:cNvSpPr txBox="1"/>
      </xdr:nvSpPr>
      <xdr:spPr>
        <a:xfrm>
          <a:off x="17106900" y="1053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36" name="楕円 335"/>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160990</xdr:rowOff>
    </xdr:from>
    <xdr:ext cx="736600" cy="259045"/>
    <xdr:sp macro="" textlink="">
      <xdr:nvSpPr>
        <xdr:cNvPr id="337" name="テキスト ボックス 336"/>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51689</xdr:rowOff>
    </xdr:from>
    <xdr:to>
      <xdr:col>73</xdr:col>
      <xdr:colOff>44450</xdr:colOff>
      <xdr:row>61</xdr:row>
      <xdr:rowOff>153289</xdr:rowOff>
    </xdr:to>
    <xdr:sp macro="" textlink="">
      <xdr:nvSpPr>
        <xdr:cNvPr id="338" name="楕円 337"/>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138066</xdr:rowOff>
    </xdr:from>
    <xdr:ext cx="762000" cy="259045"/>
    <xdr:sp macro="" textlink="">
      <xdr:nvSpPr>
        <xdr:cNvPr id="339" name="テキスト ボックス 338"/>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27559</xdr:rowOff>
    </xdr:from>
    <xdr:to>
      <xdr:col>68</xdr:col>
      <xdr:colOff>203200</xdr:colOff>
      <xdr:row>61</xdr:row>
      <xdr:rowOff>129159</xdr:rowOff>
    </xdr:to>
    <xdr:sp macro="" textlink="">
      <xdr:nvSpPr>
        <xdr:cNvPr id="340" name="楕円 339"/>
        <xdr:cNvSpPr/>
      </xdr:nvSpPr>
      <xdr:spPr>
        <a:xfrm>
          <a:off x="14351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139336</xdr:rowOff>
    </xdr:from>
    <xdr:ext cx="762000" cy="259045"/>
    <xdr:sp macro="" textlink="">
      <xdr:nvSpPr>
        <xdr:cNvPr id="341" name="テキスト ボックス 340"/>
        <xdr:cNvSpPr txBox="1"/>
      </xdr:nvSpPr>
      <xdr:spPr>
        <a:xfrm>
          <a:off x="14020800" y="102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2" name="楕円 341"/>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115206</xdr:rowOff>
    </xdr:from>
    <xdr:ext cx="762000" cy="259045"/>
    <xdr:sp macro="" textlink="">
      <xdr:nvSpPr>
        <xdr:cNvPr id="343" name="テキスト ボックス 342"/>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・単年度では債務負担行為における公債費事業費の増などにより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％の増となりましたが、３か年平均値では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・類似団体の平均を上回っていますが、今後も、第２次安平町総合計画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後期基本計画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による事業の実施に伴う借入を予していることから、増加する見通しです。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151130</xdr:rowOff>
    </xdr:to>
    <xdr:cxnSp macro="">
      <xdr:nvCxnSpPr>
        <xdr:cNvPr id="377" name="直線コネクタ 376"/>
        <xdr:cNvCxnSpPr/>
      </xdr:nvCxnSpPr>
      <xdr:spPr>
        <a:xfrm>
          <a:off x="16179800" y="69930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80" name="直線コネクタ 379"/>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60113</xdr:rowOff>
    </xdr:to>
    <xdr:cxnSp macro="">
      <xdr:nvCxnSpPr>
        <xdr:cNvPr id="383" name="直線コネクタ 382"/>
        <xdr:cNvCxnSpPr/>
      </xdr:nvCxnSpPr>
      <xdr:spPr>
        <a:xfrm flipV="1">
          <a:off x="14401800" y="702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60113</xdr:rowOff>
    </xdr:to>
    <xdr:cxnSp macro="">
      <xdr:nvCxnSpPr>
        <xdr:cNvPr id="386" name="直線コネクタ 385"/>
        <xdr:cNvCxnSpPr/>
      </xdr:nvCxnSpPr>
      <xdr:spPr>
        <a:xfrm>
          <a:off x="13512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6" name="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8" name="楕円 397"/>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399" name="テキスト ボックス 398"/>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0" name="楕円 399"/>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1" name="テキスト ボックス 400"/>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2" name="楕円 401"/>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3" name="テキスト ボックス 402"/>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4" name="楕円 40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5" name="テキスト ボックス 40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・将来負担率は、前年度に比べ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ます。主な要因として、地方債の借入額が元金償還額を上回り、将来負担額は増額となりましたが、財政調整基金などの充当可能基金の増加や基準財政需要額参入見込額の増加などにより負担率は減少しています。</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36769</xdr:rowOff>
    </xdr:from>
    <xdr:to>
      <xdr:col>81</xdr:col>
      <xdr:colOff>44450</xdr:colOff>
      <xdr:row>15</xdr:row>
      <xdr:rowOff>124097</xdr:rowOff>
    </xdr:to>
    <xdr:cxnSp macro="">
      <xdr:nvCxnSpPr>
        <xdr:cNvPr id="441" name="直線コネクタ 440"/>
        <xdr:cNvCxnSpPr/>
      </xdr:nvCxnSpPr>
      <xdr:spPr>
        <a:xfrm flipV="1">
          <a:off x="16179800" y="2608519"/>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124097</xdr:rowOff>
    </xdr:from>
    <xdr:to>
      <xdr:col>77</xdr:col>
      <xdr:colOff>44450</xdr:colOff>
      <xdr:row>17</xdr:row>
      <xdr:rowOff>22497</xdr:rowOff>
    </xdr:to>
    <xdr:cxnSp macro="">
      <xdr:nvCxnSpPr>
        <xdr:cNvPr id="444" name="直線コネクタ 443"/>
        <xdr:cNvCxnSpPr/>
      </xdr:nvCxnSpPr>
      <xdr:spPr>
        <a:xfrm flipV="1">
          <a:off x="15290800" y="269584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22497</xdr:rowOff>
    </xdr:from>
    <xdr:to>
      <xdr:col>72</xdr:col>
      <xdr:colOff>203200</xdr:colOff>
      <xdr:row>18</xdr:row>
      <xdr:rowOff>119924</xdr:rowOff>
    </xdr:to>
    <xdr:cxnSp macro="">
      <xdr:nvCxnSpPr>
        <xdr:cNvPr id="447" name="直線コネクタ 446"/>
        <xdr:cNvCxnSpPr/>
      </xdr:nvCxnSpPr>
      <xdr:spPr>
        <a:xfrm flipV="1">
          <a:off x="14401800" y="2937147"/>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119924</xdr:rowOff>
    </xdr:from>
    <xdr:to>
      <xdr:col>68</xdr:col>
      <xdr:colOff>152400</xdr:colOff>
      <xdr:row>19</xdr:row>
      <xdr:rowOff>64528</xdr:rowOff>
    </xdr:to>
    <xdr:cxnSp macro="">
      <xdr:nvCxnSpPr>
        <xdr:cNvPr id="450" name="直線コネクタ 449"/>
        <xdr:cNvCxnSpPr/>
      </xdr:nvCxnSpPr>
      <xdr:spPr>
        <a:xfrm flipV="1">
          <a:off x="13512800" y="3206024"/>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157419</xdr:rowOff>
    </xdr:from>
    <xdr:to>
      <xdr:col>81</xdr:col>
      <xdr:colOff>95250</xdr:colOff>
      <xdr:row>15</xdr:row>
      <xdr:rowOff>87569</xdr:rowOff>
    </xdr:to>
    <xdr:sp macro="" textlink="">
      <xdr:nvSpPr>
        <xdr:cNvPr id="460" name="楕円 459"/>
        <xdr:cNvSpPr/>
      </xdr:nvSpPr>
      <xdr:spPr>
        <a:xfrm>
          <a:off x="16967200" y="25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129496</xdr:rowOff>
    </xdr:from>
    <xdr:ext cx="762000" cy="259045"/>
    <xdr:sp macro="" textlink="">
      <xdr:nvSpPr>
        <xdr:cNvPr id="461" name="将来負担の状況該当値テキスト"/>
        <xdr:cNvSpPr txBox="1"/>
      </xdr:nvSpPr>
      <xdr:spPr>
        <a:xfrm>
          <a:off x="17106900" y="252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73297</xdr:rowOff>
    </xdr:from>
    <xdr:to>
      <xdr:col>77</xdr:col>
      <xdr:colOff>95250</xdr:colOff>
      <xdr:row>16</xdr:row>
      <xdr:rowOff>3447</xdr:rowOff>
    </xdr:to>
    <xdr:sp macro="" textlink="">
      <xdr:nvSpPr>
        <xdr:cNvPr id="462" name="楕円 461"/>
        <xdr:cNvSpPr/>
      </xdr:nvSpPr>
      <xdr:spPr>
        <a:xfrm>
          <a:off x="16129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159674</xdr:rowOff>
    </xdr:from>
    <xdr:ext cx="736600" cy="259045"/>
    <xdr:sp macro="" textlink="">
      <xdr:nvSpPr>
        <xdr:cNvPr id="463" name="テキスト ボックス 462"/>
        <xdr:cNvSpPr txBox="1"/>
      </xdr:nvSpPr>
      <xdr:spPr>
        <a:xfrm>
          <a:off x="15798800" y="273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143147</xdr:rowOff>
    </xdr:from>
    <xdr:to>
      <xdr:col>73</xdr:col>
      <xdr:colOff>44450</xdr:colOff>
      <xdr:row>17</xdr:row>
      <xdr:rowOff>73297</xdr:rowOff>
    </xdr:to>
    <xdr:sp macro="" textlink="">
      <xdr:nvSpPr>
        <xdr:cNvPr id="464" name="楕円 463"/>
        <xdr:cNvSpPr/>
      </xdr:nvSpPr>
      <xdr:spPr>
        <a:xfrm>
          <a:off x="152400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58074</xdr:rowOff>
    </xdr:from>
    <xdr:ext cx="762000" cy="259045"/>
    <xdr:sp macro="" textlink="">
      <xdr:nvSpPr>
        <xdr:cNvPr id="465" name="テキスト ボックス 464"/>
        <xdr:cNvSpPr txBox="1"/>
      </xdr:nvSpPr>
      <xdr:spPr>
        <a:xfrm>
          <a:off x="14909800" y="29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69124</xdr:rowOff>
    </xdr:from>
    <xdr:to>
      <xdr:col>68</xdr:col>
      <xdr:colOff>203200</xdr:colOff>
      <xdr:row>18</xdr:row>
      <xdr:rowOff>170724</xdr:rowOff>
    </xdr:to>
    <xdr:sp macro="" textlink="">
      <xdr:nvSpPr>
        <xdr:cNvPr id="466" name="楕円 465"/>
        <xdr:cNvSpPr/>
      </xdr:nvSpPr>
      <xdr:spPr>
        <a:xfrm>
          <a:off x="14351000" y="31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155501</xdr:rowOff>
    </xdr:from>
    <xdr:ext cx="762000" cy="259045"/>
    <xdr:sp macro="" textlink="">
      <xdr:nvSpPr>
        <xdr:cNvPr id="467" name="テキスト ボックス 466"/>
        <xdr:cNvSpPr txBox="1"/>
      </xdr:nvSpPr>
      <xdr:spPr>
        <a:xfrm>
          <a:off x="14020800" y="324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13728</xdr:rowOff>
    </xdr:from>
    <xdr:to>
      <xdr:col>64</xdr:col>
      <xdr:colOff>152400</xdr:colOff>
      <xdr:row>19</xdr:row>
      <xdr:rowOff>115328</xdr:rowOff>
    </xdr:to>
    <xdr:sp macro="" textlink="">
      <xdr:nvSpPr>
        <xdr:cNvPr id="468" name="楕円 467"/>
        <xdr:cNvSpPr/>
      </xdr:nvSpPr>
      <xdr:spPr>
        <a:xfrm>
          <a:off x="13462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100105</xdr:rowOff>
    </xdr:from>
    <xdr:ext cx="762000" cy="259045"/>
    <xdr:sp macro="" textlink="">
      <xdr:nvSpPr>
        <xdr:cNvPr id="469" name="テキスト ボックス 468"/>
        <xdr:cNvSpPr txBox="1"/>
      </xdr:nvSpPr>
      <xdr:spPr>
        <a:xfrm>
          <a:off x="13131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7,231
237.16
10,713,099
10,488,407
148,996
4,800,885
8,689,118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・人件費に係る経常収支比率は、類似団体の平均に比べ低い水準となっています。今後も「職員定員適正化計画」に基づき、人事管理を行い人件費の抑制に努めます。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66040</xdr:rowOff>
    </xdr:to>
    <xdr:cxnSp macro="">
      <xdr:nvCxnSpPr>
        <xdr:cNvPr id="66" name="直線コネクタ 65"/>
        <xdr:cNvCxnSpPr/>
      </xdr:nvCxnSpPr>
      <xdr:spPr>
        <a:xfrm flipV="1">
          <a:off x="3987800" y="6131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165100</xdr:rowOff>
    </xdr:to>
    <xdr:cxnSp macro="">
      <xdr:nvCxnSpPr>
        <xdr:cNvPr id="69" name="直線コネクタ 68"/>
        <xdr:cNvCxnSpPr/>
      </xdr:nvCxnSpPr>
      <xdr:spPr>
        <a:xfrm flipV="1">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165100</xdr:rowOff>
    </xdr:to>
    <xdr:cxnSp macro="">
      <xdr:nvCxnSpPr>
        <xdr:cNvPr id="72" name="直線コネクタ 71"/>
        <xdr:cNvCxnSpPr/>
      </xdr:nvCxnSpPr>
      <xdr:spPr>
        <a:xfrm>
          <a:off x="2209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134620</xdr:rowOff>
    </xdr:to>
    <xdr:cxnSp macro="">
      <xdr:nvCxnSpPr>
        <xdr:cNvPr id="75" name="直線コネクタ 74"/>
        <xdr:cNvCxnSpPr/>
      </xdr:nvCxnSpPr>
      <xdr:spPr>
        <a:xfrm>
          <a:off x="1320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・物件費に係る経常収支比率は、類似団体の平均に比べ高い水準になっています。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により保有する公共施設数も多く、その維持管理に費用がかかっているため、今後も、「公共施設等総合管理計画」に基づき、公共施設の統廃合や指定管理者制度の導入検討及び民間委託などの推進により経費削減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132715</xdr:rowOff>
    </xdr:to>
    <xdr:cxnSp macro="">
      <xdr:nvCxnSpPr>
        <xdr:cNvPr id="123" name="直線コネクタ 122"/>
        <xdr:cNvCxnSpPr/>
      </xdr:nvCxnSpPr>
      <xdr:spPr>
        <a:xfrm>
          <a:off x="15671800" y="2670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98425</xdr:rowOff>
    </xdr:to>
    <xdr:cxnSp macro="">
      <xdr:nvCxnSpPr>
        <xdr:cNvPr id="126" name="直線コネクタ 125"/>
        <xdr:cNvCxnSpPr/>
      </xdr:nvCxnSpPr>
      <xdr:spPr>
        <a:xfrm>
          <a:off x="14782800" y="25673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98425</xdr:rowOff>
    </xdr:to>
    <xdr:cxnSp macro="">
      <xdr:nvCxnSpPr>
        <xdr:cNvPr id="129" name="直線コネクタ 128"/>
        <xdr:cNvCxnSpPr/>
      </xdr:nvCxnSpPr>
      <xdr:spPr>
        <a:xfrm flipV="1">
          <a:off x="13893800" y="25673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144145</xdr:rowOff>
    </xdr:to>
    <xdr:cxnSp macro="">
      <xdr:nvCxnSpPr>
        <xdr:cNvPr id="132" name="直線コネクタ 131"/>
        <xdr:cNvCxnSpPr/>
      </xdr:nvCxnSpPr>
      <xdr:spPr>
        <a:xfrm flipV="1">
          <a:off x="13004800" y="2670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44" name="楕円 143"/>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45" name="テキスト ボックス 144"/>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8" name="楕円 147"/>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159402</xdr:rowOff>
    </xdr:from>
    <xdr:ext cx="762000" cy="259045"/>
    <xdr:sp macro="" textlink="">
      <xdr:nvSpPr>
        <xdr:cNvPr id="149" name="テキスト ボックス 148"/>
        <xdr:cNvSpPr txBox="1"/>
      </xdr:nvSpPr>
      <xdr:spPr>
        <a:xfrm>
          <a:off x="13512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類似団体の平均に比べ低い水準となっています。民生費に係る扶助費が低いことが要因に挙げられます。今後も独自の施策など、財政運営の大きな負担とならないよう十分検討し、まちづくりに努め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69850</xdr:rowOff>
    </xdr:to>
    <xdr:cxnSp macro="">
      <xdr:nvCxnSpPr>
        <xdr:cNvPr id="184" name="直線コネクタ 183"/>
        <xdr:cNvCxnSpPr/>
      </xdr:nvCxnSpPr>
      <xdr:spPr>
        <a:xfrm>
          <a:off x="3987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69850</xdr:rowOff>
    </xdr:to>
    <xdr:cxnSp macro="">
      <xdr:nvCxnSpPr>
        <xdr:cNvPr id="187" name="直線コネクタ 186"/>
        <xdr:cNvCxnSpPr/>
      </xdr:nvCxnSpPr>
      <xdr:spPr>
        <a:xfrm flipV="1">
          <a:off x="3098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0" name="直線コネクタ 189"/>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127000</xdr:rowOff>
    </xdr:to>
    <xdr:cxnSp macro="">
      <xdr:nvCxnSpPr>
        <xdr:cNvPr id="193" name="直線コネクタ 192"/>
        <xdr:cNvCxnSpPr/>
      </xdr:nvCxnSpPr>
      <xdr:spPr>
        <a:xfrm flipV="1">
          <a:off x="1320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3" name="楕円 202"/>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4"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％減少していますが、類似団体の平均に比べ高い水準となっています。主な要因は、繰出金によるもので、特に公共下水道事業特別会計繰出金は前年度に比べ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万円ほど増加しています。赤字補填的な基準外繰出金が多額になっているため経費の節減及び料金の適正化を図り負担を減らすよう努めます。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24130</xdr:rowOff>
    </xdr:to>
    <xdr:cxnSp macro="">
      <xdr:nvCxnSpPr>
        <xdr:cNvPr id="245" name="直線コネクタ 244"/>
        <xdr:cNvCxnSpPr/>
      </xdr:nvCxnSpPr>
      <xdr:spPr>
        <a:xfrm flipV="1">
          <a:off x="15671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46990</xdr:rowOff>
    </xdr:to>
    <xdr:cxnSp macro="">
      <xdr:nvCxnSpPr>
        <xdr:cNvPr id="248" name="直線コネクタ 247"/>
        <xdr:cNvCxnSpPr/>
      </xdr:nvCxnSpPr>
      <xdr:spPr>
        <a:xfrm flipV="1">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62230</xdr:rowOff>
    </xdr:to>
    <xdr:cxnSp macro="">
      <xdr:nvCxnSpPr>
        <xdr:cNvPr id="251" name="直線コネクタ 250"/>
        <xdr:cNvCxnSpPr/>
      </xdr:nvCxnSpPr>
      <xdr:spPr>
        <a:xfrm flipV="1">
          <a:off x="13893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62230</xdr:rowOff>
    </xdr:to>
    <xdr:cxnSp macro="">
      <xdr:nvCxnSpPr>
        <xdr:cNvPr id="254" name="直線コネクタ 253"/>
        <xdr:cNvCxnSpPr/>
      </xdr:nvCxnSpPr>
      <xdr:spPr>
        <a:xfrm>
          <a:off x="13004800" y="973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8" name="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0" name="楕円 269"/>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1" name="テキスト ボックス 270"/>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2" name="楕円 271"/>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3" name="テキスト ボックス 272"/>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・補助費等に係る経常収支比率は、類似団体の平均に比べ低い水準となっています。主に一部事務組合（消防組合等）に対する負担、補助交付金などが大きな割合になっています。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・他の補助金については、今後も「補助金等に関する基本指針」に基づき適正な補助金・交付金の交付に努めます。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37846</xdr:rowOff>
    </xdr:to>
    <xdr:cxnSp macro="">
      <xdr:nvCxnSpPr>
        <xdr:cNvPr id="303" name="直線コネクタ 302"/>
        <xdr:cNvCxnSpPr/>
      </xdr:nvCxnSpPr>
      <xdr:spPr>
        <a:xfrm flipV="1">
          <a:off x="15671800" y="6372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115570</xdr:rowOff>
    </xdr:to>
    <xdr:cxnSp macro="">
      <xdr:nvCxnSpPr>
        <xdr:cNvPr id="306" name="直線コネクタ 305"/>
        <xdr:cNvCxnSpPr/>
      </xdr:nvCxnSpPr>
      <xdr:spPr>
        <a:xfrm flipV="1">
          <a:off x="14782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115570</xdr:rowOff>
    </xdr:to>
    <xdr:cxnSp macro="">
      <xdr:nvCxnSpPr>
        <xdr:cNvPr id="309" name="直線コネクタ 308"/>
        <xdr:cNvCxnSpPr/>
      </xdr:nvCxnSpPr>
      <xdr:spPr>
        <a:xfrm>
          <a:off x="13893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152146</xdr:rowOff>
    </xdr:to>
    <xdr:cxnSp macro="">
      <xdr:nvCxnSpPr>
        <xdr:cNvPr id="312" name="直線コネクタ 311"/>
        <xdr:cNvCxnSpPr/>
      </xdr:nvCxnSpPr>
      <xdr:spPr>
        <a:xfrm flipV="1">
          <a:off x="13004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2" name="楕円 32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3"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4" name="楕円 32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5" name="テキスト ボックス 32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6" name="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7" name="テキスト ボックス 32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8" name="楕円 327"/>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9" name="テキスト ボックス 328"/>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0" name="楕円 329"/>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1" name="テキスト ボックス 330"/>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・公債費に係る経常収支比率は、類似団体の平均に比べ低い水準となっています。後年度の財政負担を考慮し、計画的に起債の借入を行っていますが、第２次安平町総合計画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後期基本計画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による事業の実施に伴い借入を予定していることから、合併特例債や過疎債など交付税措置のある起債の活用及び新規借入の抑制により財政の健全化に努めます。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20320</xdr:rowOff>
    </xdr:to>
    <xdr:cxnSp macro="">
      <xdr:nvCxnSpPr>
        <xdr:cNvPr id="363" name="直線コネクタ 362"/>
        <xdr:cNvCxnSpPr/>
      </xdr:nvCxnSpPr>
      <xdr:spPr>
        <a:xfrm flipV="1">
          <a:off x="3987800" y="13206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88900</xdr:rowOff>
    </xdr:to>
    <xdr:cxnSp macro="">
      <xdr:nvCxnSpPr>
        <xdr:cNvPr id="366" name="直線コネクタ 365"/>
        <xdr:cNvCxnSpPr/>
      </xdr:nvCxnSpPr>
      <xdr:spPr>
        <a:xfrm flipV="1">
          <a:off x="3098800" y="13221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88900</xdr:rowOff>
    </xdr:to>
    <xdr:cxnSp macro="">
      <xdr:nvCxnSpPr>
        <xdr:cNvPr id="369" name="直線コネクタ 368"/>
        <xdr:cNvCxnSpPr/>
      </xdr:nvCxnSpPr>
      <xdr:spPr>
        <a:xfrm>
          <a:off x="2209800" y="13279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77470</xdr:rowOff>
    </xdr:to>
    <xdr:cxnSp macro="">
      <xdr:nvCxnSpPr>
        <xdr:cNvPr id="372" name="直線コネクタ 371"/>
        <xdr:cNvCxnSpPr/>
      </xdr:nvCxnSpPr>
      <xdr:spPr>
        <a:xfrm>
          <a:off x="1320800" y="132143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83"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4" name="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6" name="楕円 385"/>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124477</xdr:rowOff>
    </xdr:from>
    <xdr:ext cx="762000" cy="259045"/>
    <xdr:sp macro="" textlink="">
      <xdr:nvSpPr>
        <xdr:cNvPr id="387" name="テキスト ボックス 386"/>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8" name="楕円 387"/>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9" name="テキスト ボックス 388"/>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1" name="テキスト ボックス 39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おり、類似団体に比べ低い水準となっています。引き続き、物件費は、公共施設の統廃合や指定管理者制度の導入検討及び民間委託などの推進により経費削減に努め、補助費等は、「補助金等に関する基本指針」に基づき適正な補助金・交付金の交付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1270</xdr:rowOff>
    </xdr:to>
    <xdr:cxnSp macro="">
      <xdr:nvCxnSpPr>
        <xdr:cNvPr id="424" name="直線コネクタ 423"/>
        <xdr:cNvCxnSpPr/>
      </xdr:nvCxnSpPr>
      <xdr:spPr>
        <a:xfrm flipV="1">
          <a:off x="15671800" y="13145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62230</xdr:rowOff>
    </xdr:to>
    <xdr:cxnSp macro="">
      <xdr:nvCxnSpPr>
        <xdr:cNvPr id="427" name="直線コネクタ 426"/>
        <xdr:cNvCxnSpPr/>
      </xdr:nvCxnSpPr>
      <xdr:spPr>
        <a:xfrm flipV="1">
          <a:off x="14782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88900</xdr:rowOff>
    </xdr:to>
    <xdr:cxnSp macro="">
      <xdr:nvCxnSpPr>
        <xdr:cNvPr id="430" name="直線コネクタ 429"/>
        <xdr:cNvCxnSpPr/>
      </xdr:nvCxnSpPr>
      <xdr:spPr>
        <a:xfrm flipV="1">
          <a:off x="13893800" y="13263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111761</xdr:rowOff>
    </xdr:to>
    <xdr:cxnSp macro="">
      <xdr:nvCxnSpPr>
        <xdr:cNvPr id="433" name="直線コネクタ 432"/>
        <xdr:cNvCxnSpPr/>
      </xdr:nvCxnSpPr>
      <xdr:spPr>
        <a:xfrm flipV="1">
          <a:off x="13004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43" name="楕円 442"/>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4"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5" name="楕円 44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6" name="テキスト ボックス 445"/>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7" name="楕円 446"/>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48" name="テキスト ボックス 447"/>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49" name="楕円 448"/>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50" name="テキスト ボックス 449"/>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1" name="楕円 45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2" name="テキスト ボックス 451"/>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10838</xdr:rowOff>
    </xdr:from>
    <xdr:to>
      <xdr:col>29</xdr:col>
      <xdr:colOff>127000</xdr:colOff>
      <xdr:row>17</xdr:row>
      <xdr:rowOff>64915</xdr:rowOff>
    </xdr:to>
    <xdr:cxnSp macro="">
      <xdr:nvCxnSpPr>
        <xdr:cNvPr id="48" name="直線コネクタ 47"/>
        <xdr:cNvCxnSpPr/>
      </xdr:nvCxnSpPr>
      <xdr:spPr bwMode="auto">
        <a:xfrm flipV="1">
          <a:off x="5003800" y="2973113"/>
          <a:ext cx="647700" cy="5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64915</xdr:rowOff>
    </xdr:from>
    <xdr:to>
      <xdr:col>26</xdr:col>
      <xdr:colOff>50800</xdr:colOff>
      <xdr:row>17</xdr:row>
      <xdr:rowOff>77118</xdr:rowOff>
    </xdr:to>
    <xdr:cxnSp macro="">
      <xdr:nvCxnSpPr>
        <xdr:cNvPr id="51" name="直線コネクタ 50"/>
        <xdr:cNvCxnSpPr/>
      </xdr:nvCxnSpPr>
      <xdr:spPr bwMode="auto">
        <a:xfrm flipV="1">
          <a:off x="4305300" y="3027190"/>
          <a:ext cx="698500" cy="1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68952</xdr:rowOff>
    </xdr:from>
    <xdr:to>
      <xdr:col>22</xdr:col>
      <xdr:colOff>114300</xdr:colOff>
      <xdr:row>17</xdr:row>
      <xdr:rowOff>77118</xdr:rowOff>
    </xdr:to>
    <xdr:cxnSp macro="">
      <xdr:nvCxnSpPr>
        <xdr:cNvPr id="54" name="直線コネクタ 53"/>
        <xdr:cNvCxnSpPr/>
      </xdr:nvCxnSpPr>
      <xdr:spPr bwMode="auto">
        <a:xfrm>
          <a:off x="3606800" y="3031227"/>
          <a:ext cx="698500" cy="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62241</xdr:rowOff>
    </xdr:from>
    <xdr:to>
      <xdr:col>18</xdr:col>
      <xdr:colOff>177800</xdr:colOff>
      <xdr:row>17</xdr:row>
      <xdr:rowOff>68952</xdr:rowOff>
    </xdr:to>
    <xdr:cxnSp macro="">
      <xdr:nvCxnSpPr>
        <xdr:cNvPr id="57" name="直線コネクタ 56"/>
        <xdr:cNvCxnSpPr/>
      </xdr:nvCxnSpPr>
      <xdr:spPr bwMode="auto">
        <a:xfrm>
          <a:off x="2908300" y="3024516"/>
          <a:ext cx="698500" cy="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131488</xdr:rowOff>
    </xdr:from>
    <xdr:to>
      <xdr:col>29</xdr:col>
      <xdr:colOff>177800</xdr:colOff>
      <xdr:row>17</xdr:row>
      <xdr:rowOff>61638</xdr:rowOff>
    </xdr:to>
    <xdr:sp macro="" textlink="">
      <xdr:nvSpPr>
        <xdr:cNvPr id="67" name="楕円 66"/>
        <xdr:cNvSpPr/>
      </xdr:nvSpPr>
      <xdr:spPr bwMode="auto">
        <a:xfrm>
          <a:off x="5600700" y="292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148015</xdr:rowOff>
    </xdr:from>
    <xdr:ext cx="762000" cy="259045"/>
    <xdr:sp macro="" textlink="">
      <xdr:nvSpPr>
        <xdr:cNvPr id="68" name="人口1人当たり決算額の推移該当値テキスト130"/>
        <xdr:cNvSpPr txBox="1"/>
      </xdr:nvSpPr>
      <xdr:spPr>
        <a:xfrm>
          <a:off x="5740400" y="276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14115</xdr:rowOff>
    </xdr:from>
    <xdr:to>
      <xdr:col>26</xdr:col>
      <xdr:colOff>101600</xdr:colOff>
      <xdr:row>17</xdr:row>
      <xdr:rowOff>115715</xdr:rowOff>
    </xdr:to>
    <xdr:sp macro="" textlink="">
      <xdr:nvSpPr>
        <xdr:cNvPr id="69" name="楕円 68"/>
        <xdr:cNvSpPr/>
      </xdr:nvSpPr>
      <xdr:spPr bwMode="auto">
        <a:xfrm>
          <a:off x="4953000" y="297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125892</xdr:rowOff>
    </xdr:from>
    <xdr:ext cx="736600" cy="259045"/>
    <xdr:sp macro="" textlink="">
      <xdr:nvSpPr>
        <xdr:cNvPr id="70" name="テキスト ボックス 69"/>
        <xdr:cNvSpPr txBox="1"/>
      </xdr:nvSpPr>
      <xdr:spPr>
        <a:xfrm>
          <a:off x="4622800" y="27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26318</xdr:rowOff>
    </xdr:from>
    <xdr:to>
      <xdr:col>22</xdr:col>
      <xdr:colOff>165100</xdr:colOff>
      <xdr:row>17</xdr:row>
      <xdr:rowOff>127918</xdr:rowOff>
    </xdr:to>
    <xdr:sp macro="" textlink="">
      <xdr:nvSpPr>
        <xdr:cNvPr id="71" name="楕円 70"/>
        <xdr:cNvSpPr/>
      </xdr:nvSpPr>
      <xdr:spPr bwMode="auto">
        <a:xfrm>
          <a:off x="4254500" y="29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138095</xdr:rowOff>
    </xdr:from>
    <xdr:ext cx="762000" cy="259045"/>
    <xdr:sp macro="" textlink="">
      <xdr:nvSpPr>
        <xdr:cNvPr id="72" name="テキスト ボックス 71"/>
        <xdr:cNvSpPr txBox="1"/>
      </xdr:nvSpPr>
      <xdr:spPr>
        <a:xfrm>
          <a:off x="3924300" y="27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18152</xdr:rowOff>
    </xdr:from>
    <xdr:to>
      <xdr:col>19</xdr:col>
      <xdr:colOff>38100</xdr:colOff>
      <xdr:row>17</xdr:row>
      <xdr:rowOff>119752</xdr:rowOff>
    </xdr:to>
    <xdr:sp macro="" textlink="">
      <xdr:nvSpPr>
        <xdr:cNvPr id="73" name="楕円 72"/>
        <xdr:cNvSpPr/>
      </xdr:nvSpPr>
      <xdr:spPr bwMode="auto">
        <a:xfrm>
          <a:off x="3556000" y="298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129929</xdr:rowOff>
    </xdr:from>
    <xdr:ext cx="762000" cy="259045"/>
    <xdr:sp macro="" textlink="">
      <xdr:nvSpPr>
        <xdr:cNvPr id="74" name="テキスト ボックス 73"/>
        <xdr:cNvSpPr txBox="1"/>
      </xdr:nvSpPr>
      <xdr:spPr>
        <a:xfrm>
          <a:off x="3225800" y="27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11441</xdr:rowOff>
    </xdr:from>
    <xdr:to>
      <xdr:col>15</xdr:col>
      <xdr:colOff>101600</xdr:colOff>
      <xdr:row>17</xdr:row>
      <xdr:rowOff>113041</xdr:rowOff>
    </xdr:to>
    <xdr:sp macro="" textlink="">
      <xdr:nvSpPr>
        <xdr:cNvPr id="75" name="楕円 74"/>
        <xdr:cNvSpPr/>
      </xdr:nvSpPr>
      <xdr:spPr bwMode="auto">
        <a:xfrm>
          <a:off x="2857500" y="2973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123218</xdr:rowOff>
    </xdr:from>
    <xdr:ext cx="762000" cy="259045"/>
    <xdr:sp macro="" textlink="">
      <xdr:nvSpPr>
        <xdr:cNvPr id="76" name="テキスト ボックス 75"/>
        <xdr:cNvSpPr txBox="1"/>
      </xdr:nvSpPr>
      <xdr:spPr>
        <a:xfrm>
          <a:off x="2527300" y="27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20766</xdr:rowOff>
    </xdr:from>
    <xdr:to>
      <xdr:col>29</xdr:col>
      <xdr:colOff>127000</xdr:colOff>
      <xdr:row>35</xdr:row>
      <xdr:rowOff>129646</xdr:rowOff>
    </xdr:to>
    <xdr:cxnSp macro="">
      <xdr:nvCxnSpPr>
        <xdr:cNvPr id="112" name="直線コネクタ 111"/>
        <xdr:cNvCxnSpPr/>
      </xdr:nvCxnSpPr>
      <xdr:spPr bwMode="auto">
        <a:xfrm flipV="1">
          <a:off x="5003800" y="6631116"/>
          <a:ext cx="647700" cy="10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129646</xdr:rowOff>
    </xdr:from>
    <xdr:to>
      <xdr:col>26</xdr:col>
      <xdr:colOff>50800</xdr:colOff>
      <xdr:row>35</xdr:row>
      <xdr:rowOff>205230</xdr:rowOff>
    </xdr:to>
    <xdr:cxnSp macro="">
      <xdr:nvCxnSpPr>
        <xdr:cNvPr id="115" name="直線コネクタ 114"/>
        <xdr:cNvCxnSpPr/>
      </xdr:nvCxnSpPr>
      <xdr:spPr bwMode="auto">
        <a:xfrm flipV="1">
          <a:off x="4305300" y="6739996"/>
          <a:ext cx="698500" cy="7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190649</xdr:rowOff>
    </xdr:from>
    <xdr:to>
      <xdr:col>22</xdr:col>
      <xdr:colOff>114300</xdr:colOff>
      <xdr:row>35</xdr:row>
      <xdr:rowOff>205230</xdr:rowOff>
    </xdr:to>
    <xdr:cxnSp macro="">
      <xdr:nvCxnSpPr>
        <xdr:cNvPr id="118" name="直線コネクタ 117"/>
        <xdr:cNvCxnSpPr/>
      </xdr:nvCxnSpPr>
      <xdr:spPr bwMode="auto">
        <a:xfrm>
          <a:off x="3606800" y="6800999"/>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150987</xdr:rowOff>
    </xdr:from>
    <xdr:to>
      <xdr:col>18</xdr:col>
      <xdr:colOff>177800</xdr:colOff>
      <xdr:row>35</xdr:row>
      <xdr:rowOff>190649</xdr:rowOff>
    </xdr:to>
    <xdr:cxnSp macro="">
      <xdr:nvCxnSpPr>
        <xdr:cNvPr id="121" name="直線コネクタ 120"/>
        <xdr:cNvCxnSpPr/>
      </xdr:nvCxnSpPr>
      <xdr:spPr bwMode="auto">
        <a:xfrm>
          <a:off x="2908300" y="6761337"/>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312866</xdr:rowOff>
    </xdr:from>
    <xdr:to>
      <xdr:col>29</xdr:col>
      <xdr:colOff>177800</xdr:colOff>
      <xdr:row>35</xdr:row>
      <xdr:rowOff>71566</xdr:rowOff>
    </xdr:to>
    <xdr:sp macro="" textlink="">
      <xdr:nvSpPr>
        <xdr:cNvPr id="131" name="楕円 130"/>
        <xdr:cNvSpPr/>
      </xdr:nvSpPr>
      <xdr:spPr bwMode="auto">
        <a:xfrm>
          <a:off x="5600700" y="658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157943</xdr:rowOff>
    </xdr:from>
    <xdr:ext cx="762000" cy="259045"/>
    <xdr:sp macro="" textlink="">
      <xdr:nvSpPr>
        <xdr:cNvPr id="132" name="人口1人当たり決算額の推移該当値テキスト445"/>
        <xdr:cNvSpPr txBox="1"/>
      </xdr:nvSpPr>
      <xdr:spPr>
        <a:xfrm>
          <a:off x="5740400" y="642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78846</xdr:rowOff>
    </xdr:from>
    <xdr:to>
      <xdr:col>26</xdr:col>
      <xdr:colOff>101600</xdr:colOff>
      <xdr:row>35</xdr:row>
      <xdr:rowOff>180446</xdr:rowOff>
    </xdr:to>
    <xdr:sp macro="" textlink="">
      <xdr:nvSpPr>
        <xdr:cNvPr id="133" name="楕円 132"/>
        <xdr:cNvSpPr/>
      </xdr:nvSpPr>
      <xdr:spPr bwMode="auto">
        <a:xfrm>
          <a:off x="4953000" y="668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190623</xdr:rowOff>
    </xdr:from>
    <xdr:ext cx="736600" cy="259045"/>
    <xdr:sp macro="" textlink="">
      <xdr:nvSpPr>
        <xdr:cNvPr id="134" name="テキスト ボックス 133"/>
        <xdr:cNvSpPr txBox="1"/>
      </xdr:nvSpPr>
      <xdr:spPr>
        <a:xfrm>
          <a:off x="4622800" y="645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154430</xdr:rowOff>
    </xdr:from>
    <xdr:to>
      <xdr:col>22</xdr:col>
      <xdr:colOff>165100</xdr:colOff>
      <xdr:row>35</xdr:row>
      <xdr:rowOff>256030</xdr:rowOff>
    </xdr:to>
    <xdr:sp macro="" textlink="">
      <xdr:nvSpPr>
        <xdr:cNvPr id="135" name="楕円 134"/>
        <xdr:cNvSpPr/>
      </xdr:nvSpPr>
      <xdr:spPr bwMode="auto">
        <a:xfrm>
          <a:off x="4254500" y="6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266207</xdr:rowOff>
    </xdr:from>
    <xdr:ext cx="762000" cy="259045"/>
    <xdr:sp macro="" textlink="">
      <xdr:nvSpPr>
        <xdr:cNvPr id="136" name="テキスト ボックス 135"/>
        <xdr:cNvSpPr txBox="1"/>
      </xdr:nvSpPr>
      <xdr:spPr>
        <a:xfrm>
          <a:off x="3924300" y="6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139849</xdr:rowOff>
    </xdr:from>
    <xdr:to>
      <xdr:col>19</xdr:col>
      <xdr:colOff>38100</xdr:colOff>
      <xdr:row>35</xdr:row>
      <xdr:rowOff>241449</xdr:rowOff>
    </xdr:to>
    <xdr:sp macro="" textlink="">
      <xdr:nvSpPr>
        <xdr:cNvPr id="137" name="楕円 136"/>
        <xdr:cNvSpPr/>
      </xdr:nvSpPr>
      <xdr:spPr bwMode="auto">
        <a:xfrm>
          <a:off x="3556000" y="67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251626</xdr:rowOff>
    </xdr:from>
    <xdr:ext cx="762000" cy="259045"/>
    <xdr:sp macro="" textlink="">
      <xdr:nvSpPr>
        <xdr:cNvPr id="138" name="テキスト ボックス 137"/>
        <xdr:cNvSpPr txBox="1"/>
      </xdr:nvSpPr>
      <xdr:spPr>
        <a:xfrm>
          <a:off x="3225800" y="65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100187</xdr:rowOff>
    </xdr:from>
    <xdr:to>
      <xdr:col>15</xdr:col>
      <xdr:colOff>101600</xdr:colOff>
      <xdr:row>35</xdr:row>
      <xdr:rowOff>201787</xdr:rowOff>
    </xdr:to>
    <xdr:sp macro="" textlink="">
      <xdr:nvSpPr>
        <xdr:cNvPr id="139" name="楕円 138"/>
        <xdr:cNvSpPr/>
      </xdr:nvSpPr>
      <xdr:spPr bwMode="auto">
        <a:xfrm>
          <a:off x="2857500" y="671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211964</xdr:rowOff>
    </xdr:from>
    <xdr:ext cx="762000" cy="259045"/>
    <xdr:sp macro="" textlink="">
      <xdr:nvSpPr>
        <xdr:cNvPr id="140" name="テキスト ボックス 139"/>
        <xdr:cNvSpPr txBox="1"/>
      </xdr:nvSpPr>
      <xdr:spPr>
        <a:xfrm>
          <a:off x="2527300" y="64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7,231
237.16
10,713,099
10,488,407
148,996
4,800,885
8,689,118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157439</xdr:rowOff>
    </xdr:from>
    <xdr:to>
      <xdr:col>24</xdr:col>
      <xdr:colOff>63500</xdr:colOff>
      <xdr:row>35</xdr:row>
      <xdr:rowOff>169447</xdr:rowOff>
    </xdr:to>
    <xdr:cxnSp macro="">
      <xdr:nvCxnSpPr>
        <xdr:cNvPr id="57" name="直線コネクタ 56"/>
        <xdr:cNvCxnSpPr/>
      </xdr:nvCxnSpPr>
      <xdr:spPr>
        <a:xfrm flipV="1">
          <a:off x="3797300" y="6158189"/>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169447</xdr:rowOff>
    </xdr:from>
    <xdr:to>
      <xdr:col>19</xdr:col>
      <xdr:colOff>177800</xdr:colOff>
      <xdr:row>36</xdr:row>
      <xdr:rowOff>30532</xdr:rowOff>
    </xdr:to>
    <xdr:cxnSp macro="">
      <xdr:nvCxnSpPr>
        <xdr:cNvPr id="60" name="直線コネクタ 59"/>
        <xdr:cNvCxnSpPr/>
      </xdr:nvCxnSpPr>
      <xdr:spPr>
        <a:xfrm flipV="1">
          <a:off x="2908300" y="6170197"/>
          <a:ext cx="889000" cy="3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30532</xdr:rowOff>
    </xdr:from>
    <xdr:to>
      <xdr:col>15</xdr:col>
      <xdr:colOff>50800</xdr:colOff>
      <xdr:row>36</xdr:row>
      <xdr:rowOff>50506</xdr:rowOff>
    </xdr:to>
    <xdr:cxnSp macro="">
      <xdr:nvCxnSpPr>
        <xdr:cNvPr id="63" name="直線コネクタ 62"/>
        <xdr:cNvCxnSpPr/>
      </xdr:nvCxnSpPr>
      <xdr:spPr>
        <a:xfrm flipV="1">
          <a:off x="2019300" y="6202732"/>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47025</xdr:rowOff>
    </xdr:from>
    <xdr:to>
      <xdr:col>10</xdr:col>
      <xdr:colOff>114300</xdr:colOff>
      <xdr:row>36</xdr:row>
      <xdr:rowOff>50506</xdr:rowOff>
    </xdr:to>
    <xdr:cxnSp macro="">
      <xdr:nvCxnSpPr>
        <xdr:cNvPr id="66" name="直線コネクタ 65"/>
        <xdr:cNvCxnSpPr/>
      </xdr:nvCxnSpPr>
      <xdr:spPr>
        <a:xfrm>
          <a:off x="1130300" y="6219225"/>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106639</xdr:rowOff>
    </xdr:from>
    <xdr:to>
      <xdr:col>24</xdr:col>
      <xdr:colOff>114300</xdr:colOff>
      <xdr:row>36</xdr:row>
      <xdr:rowOff>36789</xdr:rowOff>
    </xdr:to>
    <xdr:sp macro="" textlink="">
      <xdr:nvSpPr>
        <xdr:cNvPr id="76" name="楕円 75"/>
        <xdr:cNvSpPr/>
      </xdr:nvSpPr>
      <xdr:spPr>
        <a:xfrm>
          <a:off x="4584700" y="61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85066</xdr:rowOff>
    </xdr:from>
    <xdr:ext cx="599010" cy="259045"/>
    <xdr:sp macro="" textlink="">
      <xdr:nvSpPr>
        <xdr:cNvPr id="77" name="人件費該当値テキスト"/>
        <xdr:cNvSpPr txBox="1"/>
      </xdr:nvSpPr>
      <xdr:spPr>
        <a:xfrm>
          <a:off x="4686300" y="6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118647</xdr:rowOff>
    </xdr:from>
    <xdr:to>
      <xdr:col>20</xdr:col>
      <xdr:colOff>38100</xdr:colOff>
      <xdr:row>36</xdr:row>
      <xdr:rowOff>48797</xdr:rowOff>
    </xdr:to>
    <xdr:sp macro="" textlink="">
      <xdr:nvSpPr>
        <xdr:cNvPr id="78" name="楕円 77"/>
        <xdr:cNvSpPr/>
      </xdr:nvSpPr>
      <xdr:spPr>
        <a:xfrm>
          <a:off x="3746500" y="61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65324</xdr:rowOff>
    </xdr:from>
    <xdr:ext cx="599010" cy="259045"/>
    <xdr:sp macro="" textlink="">
      <xdr:nvSpPr>
        <xdr:cNvPr id="79" name="テキスト ボックス 78"/>
        <xdr:cNvSpPr txBox="1"/>
      </xdr:nvSpPr>
      <xdr:spPr>
        <a:xfrm>
          <a:off x="3497795" y="58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151182</xdr:rowOff>
    </xdr:from>
    <xdr:to>
      <xdr:col>15</xdr:col>
      <xdr:colOff>101600</xdr:colOff>
      <xdr:row>36</xdr:row>
      <xdr:rowOff>81332</xdr:rowOff>
    </xdr:to>
    <xdr:sp macro="" textlink="">
      <xdr:nvSpPr>
        <xdr:cNvPr id="80" name="楕円 79"/>
        <xdr:cNvSpPr/>
      </xdr:nvSpPr>
      <xdr:spPr>
        <a:xfrm>
          <a:off x="2857500" y="61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97859</xdr:rowOff>
    </xdr:from>
    <xdr:ext cx="599010" cy="259045"/>
    <xdr:sp macro="" textlink="">
      <xdr:nvSpPr>
        <xdr:cNvPr id="81" name="テキスト ボックス 80"/>
        <xdr:cNvSpPr txBox="1"/>
      </xdr:nvSpPr>
      <xdr:spPr>
        <a:xfrm>
          <a:off x="2608795" y="592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171156</xdr:rowOff>
    </xdr:from>
    <xdr:to>
      <xdr:col>10</xdr:col>
      <xdr:colOff>165100</xdr:colOff>
      <xdr:row>36</xdr:row>
      <xdr:rowOff>101306</xdr:rowOff>
    </xdr:to>
    <xdr:sp macro="" textlink="">
      <xdr:nvSpPr>
        <xdr:cNvPr id="82" name="楕円 81"/>
        <xdr:cNvSpPr/>
      </xdr:nvSpPr>
      <xdr:spPr>
        <a:xfrm>
          <a:off x="1968500" y="6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117833</xdr:rowOff>
    </xdr:from>
    <xdr:ext cx="599010" cy="259045"/>
    <xdr:sp macro="" textlink="">
      <xdr:nvSpPr>
        <xdr:cNvPr id="83" name="テキスト ボックス 82"/>
        <xdr:cNvSpPr txBox="1"/>
      </xdr:nvSpPr>
      <xdr:spPr>
        <a:xfrm>
          <a:off x="1719795" y="594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167675</xdr:rowOff>
    </xdr:from>
    <xdr:to>
      <xdr:col>6</xdr:col>
      <xdr:colOff>38100</xdr:colOff>
      <xdr:row>36</xdr:row>
      <xdr:rowOff>97825</xdr:rowOff>
    </xdr:to>
    <xdr:sp macro="" textlink="">
      <xdr:nvSpPr>
        <xdr:cNvPr id="84" name="楕円 83"/>
        <xdr:cNvSpPr/>
      </xdr:nvSpPr>
      <xdr:spPr>
        <a:xfrm>
          <a:off x="1079500" y="61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114352</xdr:rowOff>
    </xdr:from>
    <xdr:ext cx="599010" cy="259045"/>
    <xdr:sp macro="" textlink="">
      <xdr:nvSpPr>
        <xdr:cNvPr id="85" name="テキスト ボックス 84"/>
        <xdr:cNvSpPr txBox="1"/>
      </xdr:nvSpPr>
      <xdr:spPr>
        <a:xfrm>
          <a:off x="830795" y="594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33323</xdr:rowOff>
    </xdr:from>
    <xdr:to>
      <xdr:col>24</xdr:col>
      <xdr:colOff>63500</xdr:colOff>
      <xdr:row>57</xdr:row>
      <xdr:rowOff>26938</xdr:rowOff>
    </xdr:to>
    <xdr:cxnSp macro="">
      <xdr:nvCxnSpPr>
        <xdr:cNvPr id="117" name="直線コネクタ 116"/>
        <xdr:cNvCxnSpPr/>
      </xdr:nvCxnSpPr>
      <xdr:spPr>
        <a:xfrm flipV="1">
          <a:off x="3797300" y="9634523"/>
          <a:ext cx="838200" cy="1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26938</xdr:rowOff>
    </xdr:from>
    <xdr:to>
      <xdr:col>19</xdr:col>
      <xdr:colOff>177800</xdr:colOff>
      <xdr:row>57</xdr:row>
      <xdr:rowOff>56107</xdr:rowOff>
    </xdr:to>
    <xdr:cxnSp macro="">
      <xdr:nvCxnSpPr>
        <xdr:cNvPr id="120" name="直線コネクタ 119"/>
        <xdr:cNvCxnSpPr/>
      </xdr:nvCxnSpPr>
      <xdr:spPr>
        <a:xfrm flipV="1">
          <a:off x="2908300" y="9799588"/>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66704</xdr:rowOff>
    </xdr:from>
    <xdr:to>
      <xdr:col>15</xdr:col>
      <xdr:colOff>50800</xdr:colOff>
      <xdr:row>57</xdr:row>
      <xdr:rowOff>56107</xdr:rowOff>
    </xdr:to>
    <xdr:cxnSp macro="">
      <xdr:nvCxnSpPr>
        <xdr:cNvPr id="123" name="直線コネクタ 122"/>
        <xdr:cNvCxnSpPr/>
      </xdr:nvCxnSpPr>
      <xdr:spPr>
        <a:xfrm>
          <a:off x="2019300" y="9496454"/>
          <a:ext cx="889000" cy="3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66704</xdr:rowOff>
    </xdr:from>
    <xdr:to>
      <xdr:col>10</xdr:col>
      <xdr:colOff>114300</xdr:colOff>
      <xdr:row>57</xdr:row>
      <xdr:rowOff>109665</xdr:rowOff>
    </xdr:to>
    <xdr:cxnSp macro="">
      <xdr:nvCxnSpPr>
        <xdr:cNvPr id="126" name="直線コネクタ 125"/>
        <xdr:cNvCxnSpPr/>
      </xdr:nvCxnSpPr>
      <xdr:spPr>
        <a:xfrm flipV="1">
          <a:off x="1130300" y="9496454"/>
          <a:ext cx="889000" cy="3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153973</xdr:rowOff>
    </xdr:from>
    <xdr:to>
      <xdr:col>24</xdr:col>
      <xdr:colOff>114300</xdr:colOff>
      <xdr:row>56</xdr:row>
      <xdr:rowOff>84123</xdr:rowOff>
    </xdr:to>
    <xdr:sp macro="" textlink="">
      <xdr:nvSpPr>
        <xdr:cNvPr id="136" name="楕円 135"/>
        <xdr:cNvSpPr/>
      </xdr:nvSpPr>
      <xdr:spPr>
        <a:xfrm>
          <a:off x="4584700" y="95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5400</xdr:rowOff>
    </xdr:from>
    <xdr:ext cx="599010" cy="259045"/>
    <xdr:sp macro="" textlink="">
      <xdr:nvSpPr>
        <xdr:cNvPr id="137" name="物件費該当値テキスト"/>
        <xdr:cNvSpPr txBox="1"/>
      </xdr:nvSpPr>
      <xdr:spPr>
        <a:xfrm>
          <a:off x="4686300" y="943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147588</xdr:rowOff>
    </xdr:from>
    <xdr:to>
      <xdr:col>20</xdr:col>
      <xdr:colOff>38100</xdr:colOff>
      <xdr:row>57</xdr:row>
      <xdr:rowOff>77738</xdr:rowOff>
    </xdr:to>
    <xdr:sp macro="" textlink="">
      <xdr:nvSpPr>
        <xdr:cNvPr id="138" name="楕円 137"/>
        <xdr:cNvSpPr/>
      </xdr:nvSpPr>
      <xdr:spPr>
        <a:xfrm>
          <a:off x="3746500" y="97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94265</xdr:rowOff>
    </xdr:from>
    <xdr:ext cx="599010" cy="259045"/>
    <xdr:sp macro="" textlink="">
      <xdr:nvSpPr>
        <xdr:cNvPr id="139" name="テキスト ボックス 138"/>
        <xdr:cNvSpPr txBox="1"/>
      </xdr:nvSpPr>
      <xdr:spPr>
        <a:xfrm>
          <a:off x="3497795" y="952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5307</xdr:rowOff>
    </xdr:from>
    <xdr:to>
      <xdr:col>15</xdr:col>
      <xdr:colOff>101600</xdr:colOff>
      <xdr:row>57</xdr:row>
      <xdr:rowOff>106907</xdr:rowOff>
    </xdr:to>
    <xdr:sp macro="" textlink="">
      <xdr:nvSpPr>
        <xdr:cNvPr id="140" name="楕円 139"/>
        <xdr:cNvSpPr/>
      </xdr:nvSpPr>
      <xdr:spPr>
        <a:xfrm>
          <a:off x="2857500" y="97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123434</xdr:rowOff>
    </xdr:from>
    <xdr:ext cx="599010" cy="259045"/>
    <xdr:sp macro="" textlink="">
      <xdr:nvSpPr>
        <xdr:cNvPr id="141" name="テキスト ボックス 140"/>
        <xdr:cNvSpPr txBox="1"/>
      </xdr:nvSpPr>
      <xdr:spPr>
        <a:xfrm>
          <a:off x="2608795" y="955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15904</xdr:rowOff>
    </xdr:from>
    <xdr:to>
      <xdr:col>10</xdr:col>
      <xdr:colOff>165100</xdr:colOff>
      <xdr:row>55</xdr:row>
      <xdr:rowOff>117504</xdr:rowOff>
    </xdr:to>
    <xdr:sp macro="" textlink="">
      <xdr:nvSpPr>
        <xdr:cNvPr id="142" name="楕円 141"/>
        <xdr:cNvSpPr/>
      </xdr:nvSpPr>
      <xdr:spPr>
        <a:xfrm>
          <a:off x="1968500" y="94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134031</xdr:rowOff>
    </xdr:from>
    <xdr:ext cx="599010" cy="259045"/>
    <xdr:sp macro="" textlink="">
      <xdr:nvSpPr>
        <xdr:cNvPr id="143" name="テキスト ボックス 142"/>
        <xdr:cNvSpPr txBox="1"/>
      </xdr:nvSpPr>
      <xdr:spPr>
        <a:xfrm>
          <a:off x="1719795" y="92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58865</xdr:rowOff>
    </xdr:from>
    <xdr:to>
      <xdr:col>6</xdr:col>
      <xdr:colOff>38100</xdr:colOff>
      <xdr:row>57</xdr:row>
      <xdr:rowOff>160465</xdr:rowOff>
    </xdr:to>
    <xdr:sp macro="" textlink="">
      <xdr:nvSpPr>
        <xdr:cNvPr id="144" name="楕円 143"/>
        <xdr:cNvSpPr/>
      </xdr:nvSpPr>
      <xdr:spPr>
        <a:xfrm>
          <a:off x="1079500" y="98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5542</xdr:rowOff>
    </xdr:from>
    <xdr:ext cx="599010" cy="259045"/>
    <xdr:sp macro="" textlink="">
      <xdr:nvSpPr>
        <xdr:cNvPr id="145" name="テキスト ボックス 144"/>
        <xdr:cNvSpPr txBox="1"/>
      </xdr:nvSpPr>
      <xdr:spPr>
        <a:xfrm>
          <a:off x="830795" y="96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96266</xdr:rowOff>
    </xdr:from>
    <xdr:to>
      <xdr:col>24</xdr:col>
      <xdr:colOff>63500</xdr:colOff>
      <xdr:row>76</xdr:row>
      <xdr:rowOff>88912</xdr:rowOff>
    </xdr:to>
    <xdr:cxnSp macro="">
      <xdr:nvCxnSpPr>
        <xdr:cNvPr id="174" name="直線コネクタ 173"/>
        <xdr:cNvCxnSpPr/>
      </xdr:nvCxnSpPr>
      <xdr:spPr>
        <a:xfrm>
          <a:off x="3797300" y="12955016"/>
          <a:ext cx="838200" cy="1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96266</xdr:rowOff>
    </xdr:from>
    <xdr:to>
      <xdr:col>19</xdr:col>
      <xdr:colOff>177800</xdr:colOff>
      <xdr:row>77</xdr:row>
      <xdr:rowOff>35116</xdr:rowOff>
    </xdr:to>
    <xdr:cxnSp macro="">
      <xdr:nvCxnSpPr>
        <xdr:cNvPr id="177" name="直線コネクタ 176"/>
        <xdr:cNvCxnSpPr/>
      </xdr:nvCxnSpPr>
      <xdr:spPr>
        <a:xfrm flipV="1">
          <a:off x="2908300" y="12955016"/>
          <a:ext cx="889000" cy="2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35116</xdr:rowOff>
    </xdr:from>
    <xdr:to>
      <xdr:col>15</xdr:col>
      <xdr:colOff>50800</xdr:colOff>
      <xdr:row>78</xdr:row>
      <xdr:rowOff>21286</xdr:rowOff>
    </xdr:to>
    <xdr:cxnSp macro="">
      <xdr:nvCxnSpPr>
        <xdr:cNvPr id="180" name="直線コネクタ 179"/>
        <xdr:cNvCxnSpPr/>
      </xdr:nvCxnSpPr>
      <xdr:spPr>
        <a:xfrm flipV="1">
          <a:off x="2019300" y="13236766"/>
          <a:ext cx="889000" cy="1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21286</xdr:rowOff>
    </xdr:from>
    <xdr:to>
      <xdr:col>10</xdr:col>
      <xdr:colOff>114300</xdr:colOff>
      <xdr:row>78</xdr:row>
      <xdr:rowOff>47670</xdr:rowOff>
    </xdr:to>
    <xdr:cxnSp macro="">
      <xdr:nvCxnSpPr>
        <xdr:cNvPr id="183" name="直線コネクタ 182"/>
        <xdr:cNvCxnSpPr/>
      </xdr:nvCxnSpPr>
      <xdr:spPr>
        <a:xfrm flipV="1">
          <a:off x="1130300" y="13394386"/>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38112</xdr:rowOff>
    </xdr:from>
    <xdr:to>
      <xdr:col>24</xdr:col>
      <xdr:colOff>114300</xdr:colOff>
      <xdr:row>76</xdr:row>
      <xdr:rowOff>139712</xdr:rowOff>
    </xdr:to>
    <xdr:sp macro="" textlink="">
      <xdr:nvSpPr>
        <xdr:cNvPr id="193" name="楕円 192"/>
        <xdr:cNvSpPr/>
      </xdr:nvSpPr>
      <xdr:spPr>
        <a:xfrm>
          <a:off x="45847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60989</xdr:rowOff>
    </xdr:from>
    <xdr:ext cx="534377" cy="259045"/>
    <xdr:sp macro="" textlink="">
      <xdr:nvSpPr>
        <xdr:cNvPr id="194" name="維持補修費該当値テキスト"/>
        <xdr:cNvSpPr txBox="1"/>
      </xdr:nvSpPr>
      <xdr:spPr>
        <a:xfrm>
          <a:off x="4686300" y="1291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45466</xdr:rowOff>
    </xdr:from>
    <xdr:to>
      <xdr:col>20</xdr:col>
      <xdr:colOff>38100</xdr:colOff>
      <xdr:row>75</xdr:row>
      <xdr:rowOff>147067</xdr:rowOff>
    </xdr:to>
    <xdr:sp macro="" textlink="">
      <xdr:nvSpPr>
        <xdr:cNvPr id="195" name="楕円 194"/>
        <xdr:cNvSpPr/>
      </xdr:nvSpPr>
      <xdr:spPr>
        <a:xfrm>
          <a:off x="3746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163593</xdr:rowOff>
    </xdr:from>
    <xdr:ext cx="534377" cy="259045"/>
    <xdr:sp macro="" textlink="">
      <xdr:nvSpPr>
        <xdr:cNvPr id="196" name="テキスト ボックス 195"/>
        <xdr:cNvSpPr txBox="1"/>
      </xdr:nvSpPr>
      <xdr:spPr>
        <a:xfrm>
          <a:off x="3530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155766</xdr:rowOff>
    </xdr:from>
    <xdr:to>
      <xdr:col>15</xdr:col>
      <xdr:colOff>101600</xdr:colOff>
      <xdr:row>77</xdr:row>
      <xdr:rowOff>85916</xdr:rowOff>
    </xdr:to>
    <xdr:sp macro="" textlink="">
      <xdr:nvSpPr>
        <xdr:cNvPr id="197" name="楕円 196"/>
        <xdr:cNvSpPr/>
      </xdr:nvSpPr>
      <xdr:spPr>
        <a:xfrm>
          <a:off x="28575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102443</xdr:rowOff>
    </xdr:from>
    <xdr:ext cx="534377" cy="259045"/>
    <xdr:sp macro="" textlink="">
      <xdr:nvSpPr>
        <xdr:cNvPr id="198" name="テキスト ボックス 197"/>
        <xdr:cNvSpPr txBox="1"/>
      </xdr:nvSpPr>
      <xdr:spPr>
        <a:xfrm>
          <a:off x="2641111" y="129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141936</xdr:rowOff>
    </xdr:from>
    <xdr:to>
      <xdr:col>10</xdr:col>
      <xdr:colOff>165100</xdr:colOff>
      <xdr:row>78</xdr:row>
      <xdr:rowOff>72086</xdr:rowOff>
    </xdr:to>
    <xdr:sp macro="" textlink="">
      <xdr:nvSpPr>
        <xdr:cNvPr id="199" name="楕円 198"/>
        <xdr:cNvSpPr/>
      </xdr:nvSpPr>
      <xdr:spPr>
        <a:xfrm>
          <a:off x="1968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63213</xdr:rowOff>
    </xdr:from>
    <xdr:ext cx="534377" cy="259045"/>
    <xdr:sp macro="" textlink="">
      <xdr:nvSpPr>
        <xdr:cNvPr id="200" name="テキスト ボックス 199"/>
        <xdr:cNvSpPr txBox="1"/>
      </xdr:nvSpPr>
      <xdr:spPr>
        <a:xfrm>
          <a:off x="1752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168320</xdr:rowOff>
    </xdr:from>
    <xdr:to>
      <xdr:col>6</xdr:col>
      <xdr:colOff>38100</xdr:colOff>
      <xdr:row>78</xdr:row>
      <xdr:rowOff>98470</xdr:rowOff>
    </xdr:to>
    <xdr:sp macro="" textlink="">
      <xdr:nvSpPr>
        <xdr:cNvPr id="201" name="楕円 200"/>
        <xdr:cNvSpPr/>
      </xdr:nvSpPr>
      <xdr:spPr>
        <a:xfrm>
          <a:off x="1079500" y="13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89597</xdr:rowOff>
    </xdr:from>
    <xdr:ext cx="469744" cy="259045"/>
    <xdr:sp macro="" textlink="">
      <xdr:nvSpPr>
        <xdr:cNvPr id="202" name="テキスト ボックス 201"/>
        <xdr:cNvSpPr txBox="1"/>
      </xdr:nvSpPr>
      <xdr:spPr>
        <a:xfrm>
          <a:off x="895428" y="134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60103</xdr:rowOff>
    </xdr:from>
    <xdr:to>
      <xdr:col>24</xdr:col>
      <xdr:colOff>63500</xdr:colOff>
      <xdr:row>97</xdr:row>
      <xdr:rowOff>25019</xdr:rowOff>
    </xdr:to>
    <xdr:cxnSp macro="">
      <xdr:nvCxnSpPr>
        <xdr:cNvPr id="234" name="直線コネクタ 233"/>
        <xdr:cNvCxnSpPr/>
      </xdr:nvCxnSpPr>
      <xdr:spPr>
        <a:xfrm>
          <a:off x="3797300" y="16519303"/>
          <a:ext cx="838200" cy="1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60103</xdr:rowOff>
    </xdr:from>
    <xdr:to>
      <xdr:col>19</xdr:col>
      <xdr:colOff>177800</xdr:colOff>
      <xdr:row>98</xdr:row>
      <xdr:rowOff>14656</xdr:rowOff>
    </xdr:to>
    <xdr:cxnSp macro="">
      <xdr:nvCxnSpPr>
        <xdr:cNvPr id="237" name="直線コネクタ 236"/>
        <xdr:cNvCxnSpPr/>
      </xdr:nvCxnSpPr>
      <xdr:spPr>
        <a:xfrm flipV="1">
          <a:off x="2908300" y="16519303"/>
          <a:ext cx="889000" cy="29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166632</xdr:rowOff>
    </xdr:from>
    <xdr:to>
      <xdr:col>15</xdr:col>
      <xdr:colOff>50800</xdr:colOff>
      <xdr:row>98</xdr:row>
      <xdr:rowOff>14656</xdr:rowOff>
    </xdr:to>
    <xdr:cxnSp macro="">
      <xdr:nvCxnSpPr>
        <xdr:cNvPr id="240" name="直線コネクタ 239"/>
        <xdr:cNvCxnSpPr/>
      </xdr:nvCxnSpPr>
      <xdr:spPr>
        <a:xfrm>
          <a:off x="2019300" y="16797282"/>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166632</xdr:rowOff>
    </xdr:from>
    <xdr:to>
      <xdr:col>10</xdr:col>
      <xdr:colOff>114300</xdr:colOff>
      <xdr:row>98</xdr:row>
      <xdr:rowOff>9920</xdr:rowOff>
    </xdr:to>
    <xdr:cxnSp macro="">
      <xdr:nvCxnSpPr>
        <xdr:cNvPr id="243" name="直線コネクタ 242"/>
        <xdr:cNvCxnSpPr/>
      </xdr:nvCxnSpPr>
      <xdr:spPr>
        <a:xfrm flipV="1">
          <a:off x="1130300" y="16797282"/>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145669</xdr:rowOff>
    </xdr:from>
    <xdr:to>
      <xdr:col>24</xdr:col>
      <xdr:colOff>114300</xdr:colOff>
      <xdr:row>97</xdr:row>
      <xdr:rowOff>75819</xdr:rowOff>
    </xdr:to>
    <xdr:sp macro="" textlink="">
      <xdr:nvSpPr>
        <xdr:cNvPr id="253" name="楕円 252"/>
        <xdr:cNvSpPr/>
      </xdr:nvSpPr>
      <xdr:spPr>
        <a:xfrm>
          <a:off x="4584700" y="166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124096</xdr:rowOff>
    </xdr:from>
    <xdr:ext cx="534377" cy="259045"/>
    <xdr:sp macro="" textlink="">
      <xdr:nvSpPr>
        <xdr:cNvPr id="254" name="扶助費該当値テキスト"/>
        <xdr:cNvSpPr txBox="1"/>
      </xdr:nvSpPr>
      <xdr:spPr>
        <a:xfrm>
          <a:off x="4686300" y="165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9303</xdr:rowOff>
    </xdr:from>
    <xdr:to>
      <xdr:col>20</xdr:col>
      <xdr:colOff>38100</xdr:colOff>
      <xdr:row>96</xdr:row>
      <xdr:rowOff>110903</xdr:rowOff>
    </xdr:to>
    <xdr:sp macro="" textlink="">
      <xdr:nvSpPr>
        <xdr:cNvPr id="255" name="楕円 254"/>
        <xdr:cNvSpPr/>
      </xdr:nvSpPr>
      <xdr:spPr>
        <a:xfrm>
          <a:off x="3746500" y="164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102030</xdr:rowOff>
    </xdr:from>
    <xdr:ext cx="534377" cy="259045"/>
    <xdr:sp macro="" textlink="">
      <xdr:nvSpPr>
        <xdr:cNvPr id="256" name="テキスト ボックス 255"/>
        <xdr:cNvSpPr txBox="1"/>
      </xdr:nvSpPr>
      <xdr:spPr>
        <a:xfrm>
          <a:off x="3530111" y="165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135306</xdr:rowOff>
    </xdr:from>
    <xdr:to>
      <xdr:col>15</xdr:col>
      <xdr:colOff>101600</xdr:colOff>
      <xdr:row>98</xdr:row>
      <xdr:rowOff>65456</xdr:rowOff>
    </xdr:to>
    <xdr:sp macro="" textlink="">
      <xdr:nvSpPr>
        <xdr:cNvPr id="257" name="楕円 256"/>
        <xdr:cNvSpPr/>
      </xdr:nvSpPr>
      <xdr:spPr>
        <a:xfrm>
          <a:off x="2857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56583</xdr:rowOff>
    </xdr:from>
    <xdr:ext cx="534377" cy="259045"/>
    <xdr:sp macro="" textlink="">
      <xdr:nvSpPr>
        <xdr:cNvPr id="258" name="テキスト ボックス 257"/>
        <xdr:cNvSpPr txBox="1"/>
      </xdr:nvSpPr>
      <xdr:spPr>
        <a:xfrm>
          <a:off x="2641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115832</xdr:rowOff>
    </xdr:from>
    <xdr:to>
      <xdr:col>10</xdr:col>
      <xdr:colOff>165100</xdr:colOff>
      <xdr:row>98</xdr:row>
      <xdr:rowOff>45982</xdr:rowOff>
    </xdr:to>
    <xdr:sp macro="" textlink="">
      <xdr:nvSpPr>
        <xdr:cNvPr id="259" name="楕円 258"/>
        <xdr:cNvSpPr/>
      </xdr:nvSpPr>
      <xdr:spPr>
        <a:xfrm>
          <a:off x="1968500" y="16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37109</xdr:rowOff>
    </xdr:from>
    <xdr:ext cx="534377" cy="259045"/>
    <xdr:sp macro="" textlink="">
      <xdr:nvSpPr>
        <xdr:cNvPr id="260" name="テキスト ボックス 259"/>
        <xdr:cNvSpPr txBox="1"/>
      </xdr:nvSpPr>
      <xdr:spPr>
        <a:xfrm>
          <a:off x="1752111"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130570</xdr:rowOff>
    </xdr:from>
    <xdr:to>
      <xdr:col>6</xdr:col>
      <xdr:colOff>38100</xdr:colOff>
      <xdr:row>98</xdr:row>
      <xdr:rowOff>60720</xdr:rowOff>
    </xdr:to>
    <xdr:sp macro="" textlink="">
      <xdr:nvSpPr>
        <xdr:cNvPr id="261" name="楕円 260"/>
        <xdr:cNvSpPr/>
      </xdr:nvSpPr>
      <xdr:spPr>
        <a:xfrm>
          <a:off x="1079500" y="16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51847</xdr:rowOff>
    </xdr:from>
    <xdr:ext cx="534377" cy="259045"/>
    <xdr:sp macro="" textlink="">
      <xdr:nvSpPr>
        <xdr:cNvPr id="262" name="テキスト ボックス 261"/>
        <xdr:cNvSpPr txBox="1"/>
      </xdr:nvSpPr>
      <xdr:spPr>
        <a:xfrm>
          <a:off x="863111" y="16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42481</xdr:rowOff>
    </xdr:from>
    <xdr:to>
      <xdr:col>55</xdr:col>
      <xdr:colOff>0</xdr:colOff>
      <xdr:row>35</xdr:row>
      <xdr:rowOff>159460</xdr:rowOff>
    </xdr:to>
    <xdr:cxnSp macro="">
      <xdr:nvCxnSpPr>
        <xdr:cNvPr id="290" name="直線コネクタ 289"/>
        <xdr:cNvCxnSpPr/>
      </xdr:nvCxnSpPr>
      <xdr:spPr>
        <a:xfrm flipV="1">
          <a:off x="9639300" y="6043231"/>
          <a:ext cx="8382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171393</xdr:rowOff>
    </xdr:from>
    <xdr:to>
      <xdr:col>50</xdr:col>
      <xdr:colOff>114300</xdr:colOff>
      <xdr:row>35</xdr:row>
      <xdr:rowOff>159460</xdr:rowOff>
    </xdr:to>
    <xdr:cxnSp macro="">
      <xdr:nvCxnSpPr>
        <xdr:cNvPr id="293" name="直線コネクタ 292"/>
        <xdr:cNvCxnSpPr/>
      </xdr:nvCxnSpPr>
      <xdr:spPr>
        <a:xfrm>
          <a:off x="8750300" y="5657793"/>
          <a:ext cx="889000" cy="50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171393</xdr:rowOff>
    </xdr:from>
    <xdr:to>
      <xdr:col>45</xdr:col>
      <xdr:colOff>177800</xdr:colOff>
      <xdr:row>36</xdr:row>
      <xdr:rowOff>25194</xdr:rowOff>
    </xdr:to>
    <xdr:cxnSp macro="">
      <xdr:nvCxnSpPr>
        <xdr:cNvPr id="296" name="直線コネクタ 295"/>
        <xdr:cNvCxnSpPr/>
      </xdr:nvCxnSpPr>
      <xdr:spPr>
        <a:xfrm flipV="1">
          <a:off x="7861300" y="5657793"/>
          <a:ext cx="889000" cy="5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25194</xdr:rowOff>
    </xdr:from>
    <xdr:to>
      <xdr:col>41</xdr:col>
      <xdr:colOff>50800</xdr:colOff>
      <xdr:row>36</xdr:row>
      <xdr:rowOff>116909</xdr:rowOff>
    </xdr:to>
    <xdr:cxnSp macro="">
      <xdr:nvCxnSpPr>
        <xdr:cNvPr id="299" name="直線コネクタ 298"/>
        <xdr:cNvCxnSpPr/>
      </xdr:nvCxnSpPr>
      <xdr:spPr>
        <a:xfrm flipV="1">
          <a:off x="6972300" y="6197394"/>
          <a:ext cx="889000" cy="9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163131</xdr:rowOff>
    </xdr:from>
    <xdr:to>
      <xdr:col>55</xdr:col>
      <xdr:colOff>50800</xdr:colOff>
      <xdr:row>35</xdr:row>
      <xdr:rowOff>93281</xdr:rowOff>
    </xdr:to>
    <xdr:sp macro="" textlink="">
      <xdr:nvSpPr>
        <xdr:cNvPr id="309" name="楕円 308"/>
        <xdr:cNvSpPr/>
      </xdr:nvSpPr>
      <xdr:spPr>
        <a:xfrm>
          <a:off x="10426700" y="59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14558</xdr:rowOff>
    </xdr:from>
    <xdr:ext cx="599010" cy="259045"/>
    <xdr:sp macro="" textlink="">
      <xdr:nvSpPr>
        <xdr:cNvPr id="310" name="補助費等該当値テキスト"/>
        <xdr:cNvSpPr txBox="1"/>
      </xdr:nvSpPr>
      <xdr:spPr>
        <a:xfrm>
          <a:off x="10528300" y="584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108660</xdr:rowOff>
    </xdr:from>
    <xdr:to>
      <xdr:col>50</xdr:col>
      <xdr:colOff>165100</xdr:colOff>
      <xdr:row>36</xdr:row>
      <xdr:rowOff>38810</xdr:rowOff>
    </xdr:to>
    <xdr:sp macro="" textlink="">
      <xdr:nvSpPr>
        <xdr:cNvPr id="311" name="楕円 310"/>
        <xdr:cNvSpPr/>
      </xdr:nvSpPr>
      <xdr:spPr>
        <a:xfrm>
          <a:off x="9588500" y="61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55337</xdr:rowOff>
    </xdr:from>
    <xdr:ext cx="599010" cy="259045"/>
    <xdr:sp macro="" textlink="">
      <xdr:nvSpPr>
        <xdr:cNvPr id="312" name="テキスト ボックス 311"/>
        <xdr:cNvSpPr txBox="1"/>
      </xdr:nvSpPr>
      <xdr:spPr>
        <a:xfrm>
          <a:off x="9339795" y="588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120593</xdr:rowOff>
    </xdr:from>
    <xdr:to>
      <xdr:col>46</xdr:col>
      <xdr:colOff>38100</xdr:colOff>
      <xdr:row>33</xdr:row>
      <xdr:rowOff>50743</xdr:rowOff>
    </xdr:to>
    <xdr:sp macro="" textlink="">
      <xdr:nvSpPr>
        <xdr:cNvPr id="313" name="楕円 312"/>
        <xdr:cNvSpPr/>
      </xdr:nvSpPr>
      <xdr:spPr>
        <a:xfrm>
          <a:off x="8699500" y="56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67270</xdr:rowOff>
    </xdr:from>
    <xdr:ext cx="599010" cy="259045"/>
    <xdr:sp macro="" textlink="">
      <xdr:nvSpPr>
        <xdr:cNvPr id="314" name="テキスト ボックス 313"/>
        <xdr:cNvSpPr txBox="1"/>
      </xdr:nvSpPr>
      <xdr:spPr>
        <a:xfrm>
          <a:off x="8450795" y="538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145844</xdr:rowOff>
    </xdr:from>
    <xdr:to>
      <xdr:col>41</xdr:col>
      <xdr:colOff>101600</xdr:colOff>
      <xdr:row>36</xdr:row>
      <xdr:rowOff>75994</xdr:rowOff>
    </xdr:to>
    <xdr:sp macro="" textlink="">
      <xdr:nvSpPr>
        <xdr:cNvPr id="315" name="楕円 314"/>
        <xdr:cNvSpPr/>
      </xdr:nvSpPr>
      <xdr:spPr>
        <a:xfrm>
          <a:off x="7810500" y="61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92521</xdr:rowOff>
    </xdr:from>
    <xdr:ext cx="599010" cy="259045"/>
    <xdr:sp macro="" textlink="">
      <xdr:nvSpPr>
        <xdr:cNvPr id="316" name="テキスト ボックス 315"/>
        <xdr:cNvSpPr txBox="1"/>
      </xdr:nvSpPr>
      <xdr:spPr>
        <a:xfrm>
          <a:off x="7561795" y="592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66109</xdr:rowOff>
    </xdr:from>
    <xdr:to>
      <xdr:col>36</xdr:col>
      <xdr:colOff>165100</xdr:colOff>
      <xdr:row>36</xdr:row>
      <xdr:rowOff>167709</xdr:rowOff>
    </xdr:to>
    <xdr:sp macro="" textlink="">
      <xdr:nvSpPr>
        <xdr:cNvPr id="317" name="楕円 316"/>
        <xdr:cNvSpPr/>
      </xdr:nvSpPr>
      <xdr:spPr>
        <a:xfrm>
          <a:off x="6921500" y="62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12786</xdr:rowOff>
    </xdr:from>
    <xdr:ext cx="599010" cy="259045"/>
    <xdr:sp macro="" textlink="">
      <xdr:nvSpPr>
        <xdr:cNvPr id="318" name="テキスト ボックス 317"/>
        <xdr:cNvSpPr txBox="1"/>
      </xdr:nvSpPr>
      <xdr:spPr>
        <a:xfrm>
          <a:off x="6672795" y="601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24627</xdr:rowOff>
    </xdr:from>
    <xdr:to>
      <xdr:col>55</xdr:col>
      <xdr:colOff>0</xdr:colOff>
      <xdr:row>55</xdr:row>
      <xdr:rowOff>147361</xdr:rowOff>
    </xdr:to>
    <xdr:cxnSp macro="">
      <xdr:nvCxnSpPr>
        <xdr:cNvPr id="345" name="直線コネクタ 344"/>
        <xdr:cNvCxnSpPr/>
      </xdr:nvCxnSpPr>
      <xdr:spPr>
        <a:xfrm flipV="1">
          <a:off x="9639300" y="9282927"/>
          <a:ext cx="838200" cy="2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147361</xdr:rowOff>
    </xdr:from>
    <xdr:to>
      <xdr:col>50</xdr:col>
      <xdr:colOff>114300</xdr:colOff>
      <xdr:row>57</xdr:row>
      <xdr:rowOff>51543</xdr:rowOff>
    </xdr:to>
    <xdr:cxnSp macro="">
      <xdr:nvCxnSpPr>
        <xdr:cNvPr id="348" name="直線コネクタ 347"/>
        <xdr:cNvCxnSpPr/>
      </xdr:nvCxnSpPr>
      <xdr:spPr>
        <a:xfrm flipV="1">
          <a:off x="8750300" y="9577111"/>
          <a:ext cx="889000" cy="24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51543</xdr:rowOff>
    </xdr:from>
    <xdr:to>
      <xdr:col>45</xdr:col>
      <xdr:colOff>177800</xdr:colOff>
      <xdr:row>58</xdr:row>
      <xdr:rowOff>37589</xdr:rowOff>
    </xdr:to>
    <xdr:cxnSp macro="">
      <xdr:nvCxnSpPr>
        <xdr:cNvPr id="351" name="直線コネクタ 350"/>
        <xdr:cNvCxnSpPr/>
      </xdr:nvCxnSpPr>
      <xdr:spPr>
        <a:xfrm flipV="1">
          <a:off x="7861300" y="9824193"/>
          <a:ext cx="889000" cy="1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136858</xdr:rowOff>
    </xdr:from>
    <xdr:to>
      <xdr:col>41</xdr:col>
      <xdr:colOff>50800</xdr:colOff>
      <xdr:row>58</xdr:row>
      <xdr:rowOff>37589</xdr:rowOff>
    </xdr:to>
    <xdr:cxnSp macro="">
      <xdr:nvCxnSpPr>
        <xdr:cNvPr id="354" name="直線コネクタ 353"/>
        <xdr:cNvCxnSpPr/>
      </xdr:nvCxnSpPr>
      <xdr:spPr>
        <a:xfrm>
          <a:off x="6972300" y="9738058"/>
          <a:ext cx="889000" cy="24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145277</xdr:rowOff>
    </xdr:from>
    <xdr:to>
      <xdr:col>55</xdr:col>
      <xdr:colOff>50800</xdr:colOff>
      <xdr:row>54</xdr:row>
      <xdr:rowOff>75427</xdr:rowOff>
    </xdr:to>
    <xdr:sp macro="" textlink="">
      <xdr:nvSpPr>
        <xdr:cNvPr id="364" name="楕円 363"/>
        <xdr:cNvSpPr/>
      </xdr:nvSpPr>
      <xdr:spPr>
        <a:xfrm>
          <a:off x="10426700" y="92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168154</xdr:rowOff>
    </xdr:from>
    <xdr:ext cx="599010" cy="259045"/>
    <xdr:sp macro="" textlink="">
      <xdr:nvSpPr>
        <xdr:cNvPr id="365" name="普通建設事業費該当値テキスト"/>
        <xdr:cNvSpPr txBox="1"/>
      </xdr:nvSpPr>
      <xdr:spPr>
        <a:xfrm>
          <a:off x="10528300" y="90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96561</xdr:rowOff>
    </xdr:from>
    <xdr:to>
      <xdr:col>50</xdr:col>
      <xdr:colOff>165100</xdr:colOff>
      <xdr:row>56</xdr:row>
      <xdr:rowOff>26711</xdr:rowOff>
    </xdr:to>
    <xdr:sp macro="" textlink="">
      <xdr:nvSpPr>
        <xdr:cNvPr id="366" name="楕円 365"/>
        <xdr:cNvSpPr/>
      </xdr:nvSpPr>
      <xdr:spPr>
        <a:xfrm>
          <a:off x="9588500" y="95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43238</xdr:rowOff>
    </xdr:from>
    <xdr:ext cx="599010" cy="259045"/>
    <xdr:sp macro="" textlink="">
      <xdr:nvSpPr>
        <xdr:cNvPr id="367" name="テキスト ボックス 366"/>
        <xdr:cNvSpPr txBox="1"/>
      </xdr:nvSpPr>
      <xdr:spPr>
        <a:xfrm>
          <a:off x="9339795" y="930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743</xdr:rowOff>
    </xdr:from>
    <xdr:to>
      <xdr:col>46</xdr:col>
      <xdr:colOff>38100</xdr:colOff>
      <xdr:row>57</xdr:row>
      <xdr:rowOff>102343</xdr:rowOff>
    </xdr:to>
    <xdr:sp macro="" textlink="">
      <xdr:nvSpPr>
        <xdr:cNvPr id="368" name="楕円 367"/>
        <xdr:cNvSpPr/>
      </xdr:nvSpPr>
      <xdr:spPr>
        <a:xfrm>
          <a:off x="8699500" y="97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93470</xdr:rowOff>
    </xdr:from>
    <xdr:ext cx="599010" cy="259045"/>
    <xdr:sp macro="" textlink="">
      <xdr:nvSpPr>
        <xdr:cNvPr id="369" name="テキスト ボックス 368"/>
        <xdr:cNvSpPr txBox="1"/>
      </xdr:nvSpPr>
      <xdr:spPr>
        <a:xfrm>
          <a:off x="8450795" y="98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158239</xdr:rowOff>
    </xdr:from>
    <xdr:to>
      <xdr:col>41</xdr:col>
      <xdr:colOff>101600</xdr:colOff>
      <xdr:row>58</xdr:row>
      <xdr:rowOff>88389</xdr:rowOff>
    </xdr:to>
    <xdr:sp macro="" textlink="">
      <xdr:nvSpPr>
        <xdr:cNvPr id="370" name="楕円 369"/>
        <xdr:cNvSpPr/>
      </xdr:nvSpPr>
      <xdr:spPr>
        <a:xfrm>
          <a:off x="7810500" y="99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79516</xdr:rowOff>
    </xdr:from>
    <xdr:ext cx="534377" cy="259045"/>
    <xdr:sp macro="" textlink="">
      <xdr:nvSpPr>
        <xdr:cNvPr id="371" name="テキスト ボックス 370"/>
        <xdr:cNvSpPr txBox="1"/>
      </xdr:nvSpPr>
      <xdr:spPr>
        <a:xfrm>
          <a:off x="7594111" y="100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86058</xdr:rowOff>
    </xdr:from>
    <xdr:to>
      <xdr:col>36</xdr:col>
      <xdr:colOff>165100</xdr:colOff>
      <xdr:row>57</xdr:row>
      <xdr:rowOff>16208</xdr:rowOff>
    </xdr:to>
    <xdr:sp macro="" textlink="">
      <xdr:nvSpPr>
        <xdr:cNvPr id="372" name="楕円 371"/>
        <xdr:cNvSpPr/>
      </xdr:nvSpPr>
      <xdr:spPr>
        <a:xfrm>
          <a:off x="6921500" y="96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7335</xdr:rowOff>
    </xdr:from>
    <xdr:ext cx="599010" cy="259045"/>
    <xdr:sp macro="" textlink="">
      <xdr:nvSpPr>
        <xdr:cNvPr id="373" name="テキスト ボックス 372"/>
        <xdr:cNvSpPr txBox="1"/>
      </xdr:nvSpPr>
      <xdr:spPr>
        <a:xfrm>
          <a:off x="6672795" y="977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77967</xdr:rowOff>
    </xdr:from>
    <xdr:to>
      <xdr:col>55</xdr:col>
      <xdr:colOff>0</xdr:colOff>
      <xdr:row>75</xdr:row>
      <xdr:rowOff>121286</xdr:rowOff>
    </xdr:to>
    <xdr:cxnSp macro="">
      <xdr:nvCxnSpPr>
        <xdr:cNvPr id="402" name="直線コネクタ 401"/>
        <xdr:cNvCxnSpPr/>
      </xdr:nvCxnSpPr>
      <xdr:spPr>
        <a:xfrm flipV="1">
          <a:off x="9639300" y="12422367"/>
          <a:ext cx="838200" cy="55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121286</xdr:rowOff>
    </xdr:from>
    <xdr:to>
      <xdr:col>50</xdr:col>
      <xdr:colOff>114300</xdr:colOff>
      <xdr:row>77</xdr:row>
      <xdr:rowOff>131676</xdr:rowOff>
    </xdr:to>
    <xdr:cxnSp macro="">
      <xdr:nvCxnSpPr>
        <xdr:cNvPr id="405" name="直線コネクタ 404"/>
        <xdr:cNvCxnSpPr/>
      </xdr:nvCxnSpPr>
      <xdr:spPr>
        <a:xfrm flipV="1">
          <a:off x="8750300" y="12980036"/>
          <a:ext cx="889000" cy="3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131676</xdr:rowOff>
    </xdr:from>
    <xdr:to>
      <xdr:col>45</xdr:col>
      <xdr:colOff>177800</xdr:colOff>
      <xdr:row>79</xdr:row>
      <xdr:rowOff>28006</xdr:rowOff>
    </xdr:to>
    <xdr:cxnSp macro="">
      <xdr:nvCxnSpPr>
        <xdr:cNvPr id="408" name="直線コネクタ 407"/>
        <xdr:cNvCxnSpPr/>
      </xdr:nvCxnSpPr>
      <xdr:spPr>
        <a:xfrm flipV="1">
          <a:off x="7861300" y="13333326"/>
          <a:ext cx="889000" cy="2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47140</xdr:rowOff>
    </xdr:from>
    <xdr:to>
      <xdr:col>41</xdr:col>
      <xdr:colOff>50800</xdr:colOff>
      <xdr:row>79</xdr:row>
      <xdr:rowOff>28006</xdr:rowOff>
    </xdr:to>
    <xdr:cxnSp macro="">
      <xdr:nvCxnSpPr>
        <xdr:cNvPr id="411" name="直線コネクタ 410"/>
        <xdr:cNvCxnSpPr/>
      </xdr:nvCxnSpPr>
      <xdr:spPr>
        <a:xfrm>
          <a:off x="6972300" y="13248790"/>
          <a:ext cx="889000" cy="3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27167</xdr:rowOff>
    </xdr:from>
    <xdr:to>
      <xdr:col>55</xdr:col>
      <xdr:colOff>50800</xdr:colOff>
      <xdr:row>72</xdr:row>
      <xdr:rowOff>128767</xdr:rowOff>
    </xdr:to>
    <xdr:sp macro="" textlink="">
      <xdr:nvSpPr>
        <xdr:cNvPr id="421" name="楕円 420"/>
        <xdr:cNvSpPr/>
      </xdr:nvSpPr>
      <xdr:spPr>
        <a:xfrm>
          <a:off x="10426700" y="123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50044</xdr:rowOff>
    </xdr:from>
    <xdr:ext cx="599010" cy="259045"/>
    <xdr:sp macro="" textlink="">
      <xdr:nvSpPr>
        <xdr:cNvPr id="422" name="普通建設事業費 （ うち新規整備　）該当値テキスト"/>
        <xdr:cNvSpPr txBox="1"/>
      </xdr:nvSpPr>
      <xdr:spPr>
        <a:xfrm>
          <a:off x="10528300" y="1222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70486</xdr:rowOff>
    </xdr:from>
    <xdr:to>
      <xdr:col>50</xdr:col>
      <xdr:colOff>165100</xdr:colOff>
      <xdr:row>76</xdr:row>
      <xdr:rowOff>636</xdr:rowOff>
    </xdr:to>
    <xdr:sp macro="" textlink="">
      <xdr:nvSpPr>
        <xdr:cNvPr id="423" name="楕円 422"/>
        <xdr:cNvSpPr/>
      </xdr:nvSpPr>
      <xdr:spPr>
        <a:xfrm>
          <a:off x="9588500" y="129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17163</xdr:rowOff>
    </xdr:from>
    <xdr:ext cx="599010" cy="259045"/>
    <xdr:sp macro="" textlink="">
      <xdr:nvSpPr>
        <xdr:cNvPr id="424" name="テキスト ボックス 423"/>
        <xdr:cNvSpPr txBox="1"/>
      </xdr:nvSpPr>
      <xdr:spPr>
        <a:xfrm>
          <a:off x="9339795" y="127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80876</xdr:rowOff>
    </xdr:from>
    <xdr:to>
      <xdr:col>46</xdr:col>
      <xdr:colOff>38100</xdr:colOff>
      <xdr:row>78</xdr:row>
      <xdr:rowOff>11026</xdr:rowOff>
    </xdr:to>
    <xdr:sp macro="" textlink="">
      <xdr:nvSpPr>
        <xdr:cNvPr id="425" name="楕円 424"/>
        <xdr:cNvSpPr/>
      </xdr:nvSpPr>
      <xdr:spPr>
        <a:xfrm>
          <a:off x="8699500" y="132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27553</xdr:rowOff>
    </xdr:from>
    <xdr:ext cx="534377" cy="259045"/>
    <xdr:sp macro="" textlink="">
      <xdr:nvSpPr>
        <xdr:cNvPr id="426" name="テキスト ボックス 425"/>
        <xdr:cNvSpPr txBox="1"/>
      </xdr:nvSpPr>
      <xdr:spPr>
        <a:xfrm>
          <a:off x="8483111" y="130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148656</xdr:rowOff>
    </xdr:from>
    <xdr:to>
      <xdr:col>41</xdr:col>
      <xdr:colOff>101600</xdr:colOff>
      <xdr:row>79</xdr:row>
      <xdr:rowOff>78806</xdr:rowOff>
    </xdr:to>
    <xdr:sp macro="" textlink="">
      <xdr:nvSpPr>
        <xdr:cNvPr id="427" name="楕円 426"/>
        <xdr:cNvSpPr/>
      </xdr:nvSpPr>
      <xdr:spPr>
        <a:xfrm>
          <a:off x="7810500" y="135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69933</xdr:rowOff>
    </xdr:from>
    <xdr:ext cx="469744" cy="259045"/>
    <xdr:sp macro="" textlink="">
      <xdr:nvSpPr>
        <xdr:cNvPr id="428" name="テキスト ボックス 427"/>
        <xdr:cNvSpPr txBox="1"/>
      </xdr:nvSpPr>
      <xdr:spPr>
        <a:xfrm>
          <a:off x="7626428" y="136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167790</xdr:rowOff>
    </xdr:from>
    <xdr:to>
      <xdr:col>36</xdr:col>
      <xdr:colOff>165100</xdr:colOff>
      <xdr:row>77</xdr:row>
      <xdr:rowOff>97940</xdr:rowOff>
    </xdr:to>
    <xdr:sp macro="" textlink="">
      <xdr:nvSpPr>
        <xdr:cNvPr id="429" name="楕円 428"/>
        <xdr:cNvSpPr/>
      </xdr:nvSpPr>
      <xdr:spPr>
        <a:xfrm>
          <a:off x="6921500" y="131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114467</xdr:rowOff>
    </xdr:from>
    <xdr:ext cx="534377" cy="259045"/>
    <xdr:sp macro="" textlink="">
      <xdr:nvSpPr>
        <xdr:cNvPr id="430" name="テキスト ボックス 429"/>
        <xdr:cNvSpPr txBox="1"/>
      </xdr:nvSpPr>
      <xdr:spPr>
        <a:xfrm>
          <a:off x="6705111" y="129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57175</xdr:rowOff>
    </xdr:from>
    <xdr:to>
      <xdr:col>55</xdr:col>
      <xdr:colOff>0</xdr:colOff>
      <xdr:row>98</xdr:row>
      <xdr:rowOff>59914</xdr:rowOff>
    </xdr:to>
    <xdr:cxnSp macro="">
      <xdr:nvCxnSpPr>
        <xdr:cNvPr id="457" name="直線コネクタ 456"/>
        <xdr:cNvCxnSpPr/>
      </xdr:nvCxnSpPr>
      <xdr:spPr>
        <a:xfrm>
          <a:off x="9639300" y="16859275"/>
          <a:ext cx="8382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57175</xdr:rowOff>
    </xdr:from>
    <xdr:to>
      <xdr:col>50</xdr:col>
      <xdr:colOff>114300</xdr:colOff>
      <xdr:row>98</xdr:row>
      <xdr:rowOff>82497</xdr:rowOff>
    </xdr:to>
    <xdr:cxnSp macro="">
      <xdr:nvCxnSpPr>
        <xdr:cNvPr id="460" name="直線コネクタ 459"/>
        <xdr:cNvCxnSpPr/>
      </xdr:nvCxnSpPr>
      <xdr:spPr>
        <a:xfrm flipV="1">
          <a:off x="8750300" y="16859275"/>
          <a:ext cx="8890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79271</xdr:rowOff>
    </xdr:from>
    <xdr:to>
      <xdr:col>45</xdr:col>
      <xdr:colOff>177800</xdr:colOff>
      <xdr:row>98</xdr:row>
      <xdr:rowOff>82497</xdr:rowOff>
    </xdr:to>
    <xdr:cxnSp macro="">
      <xdr:nvCxnSpPr>
        <xdr:cNvPr id="463" name="直線コネクタ 462"/>
        <xdr:cNvCxnSpPr/>
      </xdr:nvCxnSpPr>
      <xdr:spPr>
        <a:xfrm>
          <a:off x="7861300" y="1688137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30479</xdr:rowOff>
    </xdr:from>
    <xdr:to>
      <xdr:col>41</xdr:col>
      <xdr:colOff>50800</xdr:colOff>
      <xdr:row>98</xdr:row>
      <xdr:rowOff>79271</xdr:rowOff>
    </xdr:to>
    <xdr:cxnSp macro="">
      <xdr:nvCxnSpPr>
        <xdr:cNvPr id="466" name="直線コネクタ 465"/>
        <xdr:cNvCxnSpPr/>
      </xdr:nvCxnSpPr>
      <xdr:spPr>
        <a:xfrm>
          <a:off x="6972300" y="16832579"/>
          <a:ext cx="8890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9114</xdr:rowOff>
    </xdr:from>
    <xdr:to>
      <xdr:col>55</xdr:col>
      <xdr:colOff>50800</xdr:colOff>
      <xdr:row>98</xdr:row>
      <xdr:rowOff>110714</xdr:rowOff>
    </xdr:to>
    <xdr:sp macro="" textlink="">
      <xdr:nvSpPr>
        <xdr:cNvPr id="476" name="楕円 475"/>
        <xdr:cNvSpPr/>
      </xdr:nvSpPr>
      <xdr:spPr>
        <a:xfrm>
          <a:off x="10426700" y="168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95491</xdr:rowOff>
    </xdr:from>
    <xdr:ext cx="534377" cy="259045"/>
    <xdr:sp macro="" textlink="">
      <xdr:nvSpPr>
        <xdr:cNvPr id="477" name="普通建設事業費 （ うち更新整備　）該当値テキスト"/>
        <xdr:cNvSpPr txBox="1"/>
      </xdr:nvSpPr>
      <xdr:spPr>
        <a:xfrm>
          <a:off x="10528300" y="167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6375</xdr:rowOff>
    </xdr:from>
    <xdr:to>
      <xdr:col>50</xdr:col>
      <xdr:colOff>165100</xdr:colOff>
      <xdr:row>98</xdr:row>
      <xdr:rowOff>107975</xdr:rowOff>
    </xdr:to>
    <xdr:sp macro="" textlink="">
      <xdr:nvSpPr>
        <xdr:cNvPr id="478" name="楕円 477"/>
        <xdr:cNvSpPr/>
      </xdr:nvSpPr>
      <xdr:spPr>
        <a:xfrm>
          <a:off x="9588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99102</xdr:rowOff>
    </xdr:from>
    <xdr:ext cx="534377" cy="259045"/>
    <xdr:sp macro="" textlink="">
      <xdr:nvSpPr>
        <xdr:cNvPr id="479" name="テキスト ボックス 478"/>
        <xdr:cNvSpPr txBox="1"/>
      </xdr:nvSpPr>
      <xdr:spPr>
        <a:xfrm>
          <a:off x="9372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31697</xdr:rowOff>
    </xdr:from>
    <xdr:to>
      <xdr:col>46</xdr:col>
      <xdr:colOff>38100</xdr:colOff>
      <xdr:row>98</xdr:row>
      <xdr:rowOff>133297</xdr:rowOff>
    </xdr:to>
    <xdr:sp macro="" textlink="">
      <xdr:nvSpPr>
        <xdr:cNvPr id="480" name="楕円 479"/>
        <xdr:cNvSpPr/>
      </xdr:nvSpPr>
      <xdr:spPr>
        <a:xfrm>
          <a:off x="8699500" y="168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124424</xdr:rowOff>
    </xdr:from>
    <xdr:ext cx="534377" cy="259045"/>
    <xdr:sp macro="" textlink="">
      <xdr:nvSpPr>
        <xdr:cNvPr id="481" name="テキスト ボックス 480"/>
        <xdr:cNvSpPr txBox="1"/>
      </xdr:nvSpPr>
      <xdr:spPr>
        <a:xfrm>
          <a:off x="8483111" y="169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28471</xdr:rowOff>
    </xdr:from>
    <xdr:to>
      <xdr:col>41</xdr:col>
      <xdr:colOff>101600</xdr:colOff>
      <xdr:row>98</xdr:row>
      <xdr:rowOff>130071</xdr:rowOff>
    </xdr:to>
    <xdr:sp macro="" textlink="">
      <xdr:nvSpPr>
        <xdr:cNvPr id="482" name="楕円 481"/>
        <xdr:cNvSpPr/>
      </xdr:nvSpPr>
      <xdr:spPr>
        <a:xfrm>
          <a:off x="7810500" y="1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121198</xdr:rowOff>
    </xdr:from>
    <xdr:ext cx="534377" cy="259045"/>
    <xdr:sp macro="" textlink="">
      <xdr:nvSpPr>
        <xdr:cNvPr id="483" name="テキスト ボックス 482"/>
        <xdr:cNvSpPr txBox="1"/>
      </xdr:nvSpPr>
      <xdr:spPr>
        <a:xfrm>
          <a:off x="7594111" y="1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151129</xdr:rowOff>
    </xdr:from>
    <xdr:to>
      <xdr:col>36</xdr:col>
      <xdr:colOff>165100</xdr:colOff>
      <xdr:row>98</xdr:row>
      <xdr:rowOff>81279</xdr:rowOff>
    </xdr:to>
    <xdr:sp macro="" textlink="">
      <xdr:nvSpPr>
        <xdr:cNvPr id="484" name="楕円 483"/>
        <xdr:cNvSpPr/>
      </xdr:nvSpPr>
      <xdr:spPr>
        <a:xfrm>
          <a:off x="69215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72406</xdr:rowOff>
    </xdr:from>
    <xdr:ext cx="534377" cy="259045"/>
    <xdr:sp macro="" textlink="">
      <xdr:nvSpPr>
        <xdr:cNvPr id="485" name="テキスト ボックス 484"/>
        <xdr:cNvSpPr txBox="1"/>
      </xdr:nvSpPr>
      <xdr:spPr>
        <a:xfrm>
          <a:off x="6705111" y="168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40896</xdr:rowOff>
    </xdr:from>
    <xdr:to>
      <xdr:col>85</xdr:col>
      <xdr:colOff>126364</xdr:colOff>
      <xdr:row>39</xdr:row>
      <xdr:rowOff>98878</xdr:rowOff>
    </xdr:to>
    <xdr:cxnSp macro="">
      <xdr:nvCxnSpPr>
        <xdr:cNvPr id="511" name="直線コネクタ 510"/>
        <xdr:cNvCxnSpPr/>
      </xdr:nvCxnSpPr>
      <xdr:spPr>
        <a:xfrm flipV="1">
          <a:off x="16317595" y="6384546"/>
          <a:ext cx="1269" cy="400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105757</xdr:rowOff>
    </xdr:from>
    <xdr:ext cx="249299" cy="259045"/>
    <xdr:sp macro="" textlink="">
      <xdr:nvSpPr>
        <xdr:cNvPr id="512" name="災害復旧事業費最小値テキスト"/>
        <xdr:cNvSpPr txBox="1"/>
      </xdr:nvSpPr>
      <xdr:spPr>
        <a:xfrm>
          <a:off x="16370300" y="6792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159023</xdr:rowOff>
    </xdr:from>
    <xdr:ext cx="599010" cy="259045"/>
    <xdr:sp macro="" textlink="">
      <xdr:nvSpPr>
        <xdr:cNvPr id="514" name="災害復旧事業費最大値テキスト"/>
        <xdr:cNvSpPr txBox="1"/>
      </xdr:nvSpPr>
      <xdr:spPr>
        <a:xfrm>
          <a:off x="16370300" y="615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40896</xdr:rowOff>
    </xdr:from>
    <xdr:to>
      <xdr:col>86</xdr:col>
      <xdr:colOff>25400</xdr:colOff>
      <xdr:row>37</xdr:row>
      <xdr:rowOff>40896</xdr:rowOff>
    </xdr:to>
    <xdr:cxnSp macro="">
      <xdr:nvCxnSpPr>
        <xdr:cNvPr id="515" name="直線コネクタ 514"/>
        <xdr:cNvCxnSpPr/>
      </xdr:nvCxnSpPr>
      <xdr:spPr>
        <a:xfrm>
          <a:off x="16230600" y="6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87171</xdr:rowOff>
    </xdr:from>
    <xdr:to>
      <xdr:col>85</xdr:col>
      <xdr:colOff>127000</xdr:colOff>
      <xdr:row>39</xdr:row>
      <xdr:rowOff>89196</xdr:rowOff>
    </xdr:to>
    <xdr:cxnSp macro="">
      <xdr:nvCxnSpPr>
        <xdr:cNvPr id="516" name="直線コネクタ 515"/>
        <xdr:cNvCxnSpPr/>
      </xdr:nvCxnSpPr>
      <xdr:spPr>
        <a:xfrm>
          <a:off x="15481300" y="6773721"/>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23207</xdr:rowOff>
    </xdr:from>
    <xdr:ext cx="534377" cy="259045"/>
    <xdr:sp macro="" textlink="">
      <xdr:nvSpPr>
        <xdr:cNvPr id="517" name="災害復旧事業費平均値テキスト"/>
        <xdr:cNvSpPr txBox="1"/>
      </xdr:nvSpPr>
      <xdr:spPr>
        <a:xfrm>
          <a:off x="16370300" y="6538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xdr:rowOff>
    </xdr:from>
    <xdr:to>
      <xdr:col>85</xdr:col>
      <xdr:colOff>177800</xdr:colOff>
      <xdr:row>39</xdr:row>
      <xdr:rowOff>101930</xdr:rowOff>
    </xdr:to>
    <xdr:sp macro="" textlink="">
      <xdr:nvSpPr>
        <xdr:cNvPr id="518" name="フローチャート: 判断 517"/>
        <xdr:cNvSpPr/>
      </xdr:nvSpPr>
      <xdr:spPr>
        <a:xfrm>
          <a:off x="16268700" y="66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114182</xdr:rowOff>
    </xdr:from>
    <xdr:to>
      <xdr:col>81</xdr:col>
      <xdr:colOff>50800</xdr:colOff>
      <xdr:row>39</xdr:row>
      <xdr:rowOff>87171</xdr:rowOff>
    </xdr:to>
    <xdr:cxnSp macro="">
      <xdr:nvCxnSpPr>
        <xdr:cNvPr id="519" name="直線コネクタ 518"/>
        <xdr:cNvCxnSpPr/>
      </xdr:nvCxnSpPr>
      <xdr:spPr>
        <a:xfrm>
          <a:off x="14592300" y="6114932"/>
          <a:ext cx="889000" cy="6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3518</xdr:rowOff>
    </xdr:from>
    <xdr:to>
      <xdr:col>81</xdr:col>
      <xdr:colOff>101600</xdr:colOff>
      <xdr:row>39</xdr:row>
      <xdr:rowOff>105118</xdr:rowOff>
    </xdr:to>
    <xdr:sp macro="" textlink="">
      <xdr:nvSpPr>
        <xdr:cNvPr id="520" name="フローチャート: 判断 519"/>
        <xdr:cNvSpPr/>
      </xdr:nvSpPr>
      <xdr:spPr>
        <a:xfrm>
          <a:off x="15430500" y="669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121645</xdr:rowOff>
    </xdr:from>
    <xdr:ext cx="534377" cy="259045"/>
    <xdr:sp macro="" textlink="">
      <xdr:nvSpPr>
        <xdr:cNvPr id="521" name="テキスト ボックス 520"/>
        <xdr:cNvSpPr txBox="1"/>
      </xdr:nvSpPr>
      <xdr:spPr>
        <a:xfrm>
          <a:off x="15214111" y="64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48567</xdr:rowOff>
    </xdr:from>
    <xdr:to>
      <xdr:col>76</xdr:col>
      <xdr:colOff>114300</xdr:colOff>
      <xdr:row>35</xdr:row>
      <xdr:rowOff>114182</xdr:rowOff>
    </xdr:to>
    <xdr:cxnSp macro="">
      <xdr:nvCxnSpPr>
        <xdr:cNvPr id="522" name="直線コネクタ 521"/>
        <xdr:cNvCxnSpPr/>
      </xdr:nvCxnSpPr>
      <xdr:spPr>
        <a:xfrm>
          <a:off x="13703300" y="5363517"/>
          <a:ext cx="889000" cy="7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159439</xdr:rowOff>
    </xdr:from>
    <xdr:to>
      <xdr:col>76</xdr:col>
      <xdr:colOff>165100</xdr:colOff>
      <xdr:row>39</xdr:row>
      <xdr:rowOff>89589</xdr:rowOff>
    </xdr:to>
    <xdr:sp macro="" textlink="">
      <xdr:nvSpPr>
        <xdr:cNvPr id="523" name="フローチャート: 判断 522"/>
        <xdr:cNvSpPr/>
      </xdr:nvSpPr>
      <xdr:spPr>
        <a:xfrm>
          <a:off x="14541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80716</xdr:rowOff>
    </xdr:from>
    <xdr:ext cx="534377" cy="259045"/>
    <xdr:sp macro="" textlink="">
      <xdr:nvSpPr>
        <xdr:cNvPr id="524" name="テキスト ボックス 523"/>
        <xdr:cNvSpPr txBox="1"/>
      </xdr:nvSpPr>
      <xdr:spPr>
        <a:xfrm>
          <a:off x="14325111" y="67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48567</xdr:rowOff>
    </xdr:from>
    <xdr:to>
      <xdr:col>71</xdr:col>
      <xdr:colOff>177800</xdr:colOff>
      <xdr:row>37</xdr:row>
      <xdr:rowOff>61995</xdr:rowOff>
    </xdr:to>
    <xdr:cxnSp macro="">
      <xdr:nvCxnSpPr>
        <xdr:cNvPr id="525" name="直線コネクタ 524"/>
        <xdr:cNvCxnSpPr/>
      </xdr:nvCxnSpPr>
      <xdr:spPr>
        <a:xfrm flipV="1">
          <a:off x="12814300" y="5363517"/>
          <a:ext cx="889000" cy="10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165671</xdr:rowOff>
    </xdr:from>
    <xdr:to>
      <xdr:col>72</xdr:col>
      <xdr:colOff>38100</xdr:colOff>
      <xdr:row>39</xdr:row>
      <xdr:rowOff>95821</xdr:rowOff>
    </xdr:to>
    <xdr:sp macro="" textlink="">
      <xdr:nvSpPr>
        <xdr:cNvPr id="526" name="フローチャート: 判断 525"/>
        <xdr:cNvSpPr/>
      </xdr:nvSpPr>
      <xdr:spPr>
        <a:xfrm>
          <a:off x="136525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86948</xdr:rowOff>
    </xdr:from>
    <xdr:ext cx="534377" cy="259045"/>
    <xdr:sp macro="" textlink="">
      <xdr:nvSpPr>
        <xdr:cNvPr id="527" name="テキスト ボックス 526"/>
        <xdr:cNvSpPr txBox="1"/>
      </xdr:nvSpPr>
      <xdr:spPr>
        <a:xfrm>
          <a:off x="13436111" y="67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167610</xdr:rowOff>
    </xdr:from>
    <xdr:to>
      <xdr:col>67</xdr:col>
      <xdr:colOff>101600</xdr:colOff>
      <xdr:row>39</xdr:row>
      <xdr:rowOff>97760</xdr:rowOff>
    </xdr:to>
    <xdr:sp macro="" textlink="">
      <xdr:nvSpPr>
        <xdr:cNvPr id="528" name="フローチャート: 判断 527"/>
        <xdr:cNvSpPr/>
      </xdr:nvSpPr>
      <xdr:spPr>
        <a:xfrm>
          <a:off x="12763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88887</xdr:rowOff>
    </xdr:from>
    <xdr:ext cx="534377" cy="259045"/>
    <xdr:sp macro="" textlink="">
      <xdr:nvSpPr>
        <xdr:cNvPr id="529" name="テキスト ボックス 528"/>
        <xdr:cNvSpPr txBox="1"/>
      </xdr:nvSpPr>
      <xdr:spPr>
        <a:xfrm>
          <a:off x="12547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38396</xdr:rowOff>
    </xdr:from>
    <xdr:to>
      <xdr:col>85</xdr:col>
      <xdr:colOff>177800</xdr:colOff>
      <xdr:row>39</xdr:row>
      <xdr:rowOff>139996</xdr:rowOff>
    </xdr:to>
    <xdr:sp macro="" textlink="">
      <xdr:nvSpPr>
        <xdr:cNvPr id="535" name="楕円 534"/>
        <xdr:cNvSpPr/>
      </xdr:nvSpPr>
      <xdr:spPr>
        <a:xfrm>
          <a:off x="16268700" y="67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150208</xdr:rowOff>
    </xdr:from>
    <xdr:ext cx="469744" cy="259045"/>
    <xdr:sp macro="" textlink="">
      <xdr:nvSpPr>
        <xdr:cNvPr id="536" name="災害復旧事業費該当値テキスト"/>
        <xdr:cNvSpPr txBox="1"/>
      </xdr:nvSpPr>
      <xdr:spPr>
        <a:xfrm>
          <a:off x="16370300" y="66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36371</xdr:rowOff>
    </xdr:from>
    <xdr:to>
      <xdr:col>81</xdr:col>
      <xdr:colOff>101600</xdr:colOff>
      <xdr:row>39</xdr:row>
      <xdr:rowOff>137971</xdr:rowOff>
    </xdr:to>
    <xdr:sp macro="" textlink="">
      <xdr:nvSpPr>
        <xdr:cNvPr id="537" name="楕円 536"/>
        <xdr:cNvSpPr/>
      </xdr:nvSpPr>
      <xdr:spPr>
        <a:xfrm>
          <a:off x="15430500" y="67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129098</xdr:rowOff>
    </xdr:from>
    <xdr:ext cx="469744" cy="259045"/>
    <xdr:sp macro="" textlink="">
      <xdr:nvSpPr>
        <xdr:cNvPr id="538" name="テキスト ボックス 537"/>
        <xdr:cNvSpPr txBox="1"/>
      </xdr:nvSpPr>
      <xdr:spPr>
        <a:xfrm>
          <a:off x="15246428" y="681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63382</xdr:rowOff>
    </xdr:from>
    <xdr:to>
      <xdr:col>76</xdr:col>
      <xdr:colOff>165100</xdr:colOff>
      <xdr:row>35</xdr:row>
      <xdr:rowOff>164982</xdr:rowOff>
    </xdr:to>
    <xdr:sp macro="" textlink="">
      <xdr:nvSpPr>
        <xdr:cNvPr id="539" name="楕円 538"/>
        <xdr:cNvSpPr/>
      </xdr:nvSpPr>
      <xdr:spPr>
        <a:xfrm>
          <a:off x="14541500" y="60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10059</xdr:rowOff>
    </xdr:from>
    <xdr:ext cx="599010" cy="259045"/>
    <xdr:sp macro="" textlink="">
      <xdr:nvSpPr>
        <xdr:cNvPr id="540" name="テキスト ボックス 539"/>
        <xdr:cNvSpPr txBox="1"/>
      </xdr:nvSpPr>
      <xdr:spPr>
        <a:xfrm>
          <a:off x="14292795" y="58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169217</xdr:rowOff>
    </xdr:from>
    <xdr:to>
      <xdr:col>72</xdr:col>
      <xdr:colOff>38100</xdr:colOff>
      <xdr:row>31</xdr:row>
      <xdr:rowOff>99367</xdr:rowOff>
    </xdr:to>
    <xdr:sp macro="" textlink="">
      <xdr:nvSpPr>
        <xdr:cNvPr id="541" name="楕円 540"/>
        <xdr:cNvSpPr/>
      </xdr:nvSpPr>
      <xdr:spPr>
        <a:xfrm>
          <a:off x="13652500" y="53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115894</xdr:rowOff>
    </xdr:from>
    <xdr:ext cx="599010" cy="259045"/>
    <xdr:sp macro="" textlink="">
      <xdr:nvSpPr>
        <xdr:cNvPr id="542" name="テキスト ボックス 541"/>
        <xdr:cNvSpPr txBox="1"/>
      </xdr:nvSpPr>
      <xdr:spPr>
        <a:xfrm>
          <a:off x="13403795" y="50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11195</xdr:rowOff>
    </xdr:from>
    <xdr:to>
      <xdr:col>67</xdr:col>
      <xdr:colOff>101600</xdr:colOff>
      <xdr:row>37</xdr:row>
      <xdr:rowOff>112795</xdr:rowOff>
    </xdr:to>
    <xdr:sp macro="" textlink="">
      <xdr:nvSpPr>
        <xdr:cNvPr id="543" name="楕円 542"/>
        <xdr:cNvSpPr/>
      </xdr:nvSpPr>
      <xdr:spPr>
        <a:xfrm>
          <a:off x="127635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129322</xdr:rowOff>
    </xdr:from>
    <xdr:ext cx="599010" cy="259045"/>
    <xdr:sp macro="" textlink="">
      <xdr:nvSpPr>
        <xdr:cNvPr id="544" name="テキスト ボックス 543"/>
        <xdr:cNvSpPr txBox="1"/>
      </xdr:nvSpPr>
      <xdr:spPr>
        <a:xfrm>
          <a:off x="12514795" y="61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9333</xdr:rowOff>
    </xdr:from>
    <xdr:to>
      <xdr:col>85</xdr:col>
      <xdr:colOff>127000</xdr:colOff>
      <xdr:row>76</xdr:row>
      <xdr:rowOff>11520</xdr:rowOff>
    </xdr:to>
    <xdr:cxnSp macro="">
      <xdr:nvCxnSpPr>
        <xdr:cNvPr id="630" name="直線コネクタ 629"/>
        <xdr:cNvCxnSpPr/>
      </xdr:nvCxnSpPr>
      <xdr:spPr>
        <a:xfrm>
          <a:off x="15481300" y="13039533"/>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1"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9333</xdr:rowOff>
    </xdr:from>
    <xdr:to>
      <xdr:col>81</xdr:col>
      <xdr:colOff>50800</xdr:colOff>
      <xdr:row>76</xdr:row>
      <xdr:rowOff>34162</xdr:rowOff>
    </xdr:to>
    <xdr:cxnSp macro="">
      <xdr:nvCxnSpPr>
        <xdr:cNvPr id="633" name="直線コネクタ 632"/>
        <xdr:cNvCxnSpPr/>
      </xdr:nvCxnSpPr>
      <xdr:spPr>
        <a:xfrm flipV="1">
          <a:off x="14592300" y="13039533"/>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5" name="テキスト ボックス 634"/>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34162</xdr:rowOff>
    </xdr:from>
    <xdr:to>
      <xdr:col>76</xdr:col>
      <xdr:colOff>114300</xdr:colOff>
      <xdr:row>76</xdr:row>
      <xdr:rowOff>37092</xdr:rowOff>
    </xdr:to>
    <xdr:cxnSp macro="">
      <xdr:nvCxnSpPr>
        <xdr:cNvPr id="636" name="直線コネクタ 635"/>
        <xdr:cNvCxnSpPr/>
      </xdr:nvCxnSpPr>
      <xdr:spPr>
        <a:xfrm flipV="1">
          <a:off x="13703300" y="13064362"/>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8" name="テキスト ボックス 637"/>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37092</xdr:rowOff>
    </xdr:from>
    <xdr:to>
      <xdr:col>71</xdr:col>
      <xdr:colOff>177800</xdr:colOff>
      <xdr:row>76</xdr:row>
      <xdr:rowOff>62170</xdr:rowOff>
    </xdr:to>
    <xdr:cxnSp macro="">
      <xdr:nvCxnSpPr>
        <xdr:cNvPr id="639" name="直線コネクタ 638"/>
        <xdr:cNvCxnSpPr/>
      </xdr:nvCxnSpPr>
      <xdr:spPr>
        <a:xfrm flipV="1">
          <a:off x="12814300" y="1306729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1" name="テキスト ボックス 640"/>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3" name="テキスト ボックス 642"/>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132170</xdr:rowOff>
    </xdr:from>
    <xdr:to>
      <xdr:col>85</xdr:col>
      <xdr:colOff>177800</xdr:colOff>
      <xdr:row>76</xdr:row>
      <xdr:rowOff>62320</xdr:rowOff>
    </xdr:to>
    <xdr:sp macro="" textlink="">
      <xdr:nvSpPr>
        <xdr:cNvPr id="649" name="楕円 648"/>
        <xdr:cNvSpPr/>
      </xdr:nvSpPr>
      <xdr:spPr>
        <a:xfrm>
          <a:off x="16268700" y="129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155047</xdr:rowOff>
    </xdr:from>
    <xdr:ext cx="599010" cy="259045"/>
    <xdr:sp macro="" textlink="">
      <xdr:nvSpPr>
        <xdr:cNvPr id="650" name="公債費該当値テキスト"/>
        <xdr:cNvSpPr txBox="1"/>
      </xdr:nvSpPr>
      <xdr:spPr>
        <a:xfrm>
          <a:off x="16370300" y="128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129984</xdr:rowOff>
    </xdr:from>
    <xdr:to>
      <xdr:col>81</xdr:col>
      <xdr:colOff>101600</xdr:colOff>
      <xdr:row>76</xdr:row>
      <xdr:rowOff>60133</xdr:rowOff>
    </xdr:to>
    <xdr:sp macro="" textlink="">
      <xdr:nvSpPr>
        <xdr:cNvPr id="651" name="楕円 650"/>
        <xdr:cNvSpPr/>
      </xdr:nvSpPr>
      <xdr:spPr>
        <a:xfrm>
          <a:off x="15430500" y="12988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76661</xdr:rowOff>
    </xdr:from>
    <xdr:ext cx="599010" cy="259045"/>
    <xdr:sp macro="" textlink="">
      <xdr:nvSpPr>
        <xdr:cNvPr id="652" name="テキスト ボックス 651"/>
        <xdr:cNvSpPr txBox="1"/>
      </xdr:nvSpPr>
      <xdr:spPr>
        <a:xfrm>
          <a:off x="15181795" y="127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154812</xdr:rowOff>
    </xdr:from>
    <xdr:to>
      <xdr:col>76</xdr:col>
      <xdr:colOff>165100</xdr:colOff>
      <xdr:row>76</xdr:row>
      <xdr:rowOff>84962</xdr:rowOff>
    </xdr:to>
    <xdr:sp macro="" textlink="">
      <xdr:nvSpPr>
        <xdr:cNvPr id="653" name="楕円 652"/>
        <xdr:cNvSpPr/>
      </xdr:nvSpPr>
      <xdr:spPr>
        <a:xfrm>
          <a:off x="14541500" y="130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101490</xdr:rowOff>
    </xdr:from>
    <xdr:ext cx="599010" cy="259045"/>
    <xdr:sp macro="" textlink="">
      <xdr:nvSpPr>
        <xdr:cNvPr id="654" name="テキスト ボックス 653"/>
        <xdr:cNvSpPr txBox="1"/>
      </xdr:nvSpPr>
      <xdr:spPr>
        <a:xfrm>
          <a:off x="14292795" y="127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157742</xdr:rowOff>
    </xdr:from>
    <xdr:to>
      <xdr:col>72</xdr:col>
      <xdr:colOff>38100</xdr:colOff>
      <xdr:row>76</xdr:row>
      <xdr:rowOff>87892</xdr:rowOff>
    </xdr:to>
    <xdr:sp macro="" textlink="">
      <xdr:nvSpPr>
        <xdr:cNvPr id="655" name="楕円 654"/>
        <xdr:cNvSpPr/>
      </xdr:nvSpPr>
      <xdr:spPr>
        <a:xfrm>
          <a:off x="13652500" y="130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104420</xdr:rowOff>
    </xdr:from>
    <xdr:ext cx="599010" cy="259045"/>
    <xdr:sp macro="" textlink="">
      <xdr:nvSpPr>
        <xdr:cNvPr id="656" name="テキスト ボックス 655"/>
        <xdr:cNvSpPr txBox="1"/>
      </xdr:nvSpPr>
      <xdr:spPr>
        <a:xfrm>
          <a:off x="13403795" y="1279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11370</xdr:rowOff>
    </xdr:from>
    <xdr:to>
      <xdr:col>67</xdr:col>
      <xdr:colOff>101600</xdr:colOff>
      <xdr:row>76</xdr:row>
      <xdr:rowOff>112970</xdr:rowOff>
    </xdr:to>
    <xdr:sp macro="" textlink="">
      <xdr:nvSpPr>
        <xdr:cNvPr id="657" name="楕円 656"/>
        <xdr:cNvSpPr/>
      </xdr:nvSpPr>
      <xdr:spPr>
        <a:xfrm>
          <a:off x="12763500" y="130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129498</xdr:rowOff>
    </xdr:from>
    <xdr:ext cx="599010" cy="259045"/>
    <xdr:sp macro="" textlink="">
      <xdr:nvSpPr>
        <xdr:cNvPr id="658" name="テキスト ボックス 657"/>
        <xdr:cNvSpPr txBox="1"/>
      </xdr:nvSpPr>
      <xdr:spPr>
        <a:xfrm>
          <a:off x="12514795" y="1281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25988</xdr:rowOff>
    </xdr:from>
    <xdr:to>
      <xdr:col>85</xdr:col>
      <xdr:colOff>127000</xdr:colOff>
      <xdr:row>98</xdr:row>
      <xdr:rowOff>112013</xdr:rowOff>
    </xdr:to>
    <xdr:cxnSp macro="">
      <xdr:nvCxnSpPr>
        <xdr:cNvPr id="689" name="直線コネクタ 688"/>
        <xdr:cNvCxnSpPr/>
      </xdr:nvCxnSpPr>
      <xdr:spPr>
        <a:xfrm>
          <a:off x="15481300" y="16828088"/>
          <a:ext cx="838200" cy="8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0"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25988</xdr:rowOff>
    </xdr:from>
    <xdr:to>
      <xdr:col>81</xdr:col>
      <xdr:colOff>50800</xdr:colOff>
      <xdr:row>98</xdr:row>
      <xdr:rowOff>87054</xdr:rowOff>
    </xdr:to>
    <xdr:cxnSp macro="">
      <xdr:nvCxnSpPr>
        <xdr:cNvPr id="692" name="直線コネクタ 691"/>
        <xdr:cNvCxnSpPr/>
      </xdr:nvCxnSpPr>
      <xdr:spPr>
        <a:xfrm flipV="1">
          <a:off x="14592300" y="16828088"/>
          <a:ext cx="889000" cy="6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87054</xdr:rowOff>
    </xdr:from>
    <xdr:to>
      <xdr:col>76</xdr:col>
      <xdr:colOff>114300</xdr:colOff>
      <xdr:row>99</xdr:row>
      <xdr:rowOff>35004</xdr:rowOff>
    </xdr:to>
    <xdr:cxnSp macro="">
      <xdr:nvCxnSpPr>
        <xdr:cNvPr id="695" name="直線コネクタ 694"/>
        <xdr:cNvCxnSpPr/>
      </xdr:nvCxnSpPr>
      <xdr:spPr>
        <a:xfrm flipV="1">
          <a:off x="13703300" y="16889154"/>
          <a:ext cx="889000" cy="1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7" name="テキスト ボックス 696"/>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34426</xdr:rowOff>
    </xdr:from>
    <xdr:to>
      <xdr:col>71</xdr:col>
      <xdr:colOff>177800</xdr:colOff>
      <xdr:row>99</xdr:row>
      <xdr:rowOff>35004</xdr:rowOff>
    </xdr:to>
    <xdr:cxnSp macro="">
      <xdr:nvCxnSpPr>
        <xdr:cNvPr id="698" name="直線コネクタ 697"/>
        <xdr:cNvCxnSpPr/>
      </xdr:nvCxnSpPr>
      <xdr:spPr>
        <a:xfrm>
          <a:off x="12814300" y="17007976"/>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0" name="テキスト ボックス 699"/>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2" name="テキスト ボックス 701"/>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61213</xdr:rowOff>
    </xdr:from>
    <xdr:to>
      <xdr:col>85</xdr:col>
      <xdr:colOff>177800</xdr:colOff>
      <xdr:row>98</xdr:row>
      <xdr:rowOff>162813</xdr:rowOff>
    </xdr:to>
    <xdr:sp macro="" textlink="">
      <xdr:nvSpPr>
        <xdr:cNvPr id="708" name="楕円 707"/>
        <xdr:cNvSpPr/>
      </xdr:nvSpPr>
      <xdr:spPr>
        <a:xfrm>
          <a:off x="16268700" y="168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39640</xdr:rowOff>
    </xdr:from>
    <xdr:ext cx="534377" cy="259045"/>
    <xdr:sp macro="" textlink="">
      <xdr:nvSpPr>
        <xdr:cNvPr id="709" name="積立金該当値テキスト"/>
        <xdr:cNvSpPr txBox="1"/>
      </xdr:nvSpPr>
      <xdr:spPr>
        <a:xfrm>
          <a:off x="16370300" y="168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146638</xdr:rowOff>
    </xdr:from>
    <xdr:to>
      <xdr:col>81</xdr:col>
      <xdr:colOff>101600</xdr:colOff>
      <xdr:row>98</xdr:row>
      <xdr:rowOff>76788</xdr:rowOff>
    </xdr:to>
    <xdr:sp macro="" textlink="">
      <xdr:nvSpPr>
        <xdr:cNvPr id="710" name="楕円 709"/>
        <xdr:cNvSpPr/>
      </xdr:nvSpPr>
      <xdr:spPr>
        <a:xfrm>
          <a:off x="15430500" y="167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67915</xdr:rowOff>
    </xdr:from>
    <xdr:ext cx="534377" cy="259045"/>
    <xdr:sp macro="" textlink="">
      <xdr:nvSpPr>
        <xdr:cNvPr id="711" name="テキスト ボックス 710"/>
        <xdr:cNvSpPr txBox="1"/>
      </xdr:nvSpPr>
      <xdr:spPr>
        <a:xfrm>
          <a:off x="15214111" y="168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36254</xdr:rowOff>
    </xdr:from>
    <xdr:to>
      <xdr:col>76</xdr:col>
      <xdr:colOff>165100</xdr:colOff>
      <xdr:row>98</xdr:row>
      <xdr:rowOff>137854</xdr:rowOff>
    </xdr:to>
    <xdr:sp macro="" textlink="">
      <xdr:nvSpPr>
        <xdr:cNvPr id="712" name="楕円 711"/>
        <xdr:cNvSpPr/>
      </xdr:nvSpPr>
      <xdr:spPr>
        <a:xfrm>
          <a:off x="14541500" y="168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128981</xdr:rowOff>
    </xdr:from>
    <xdr:ext cx="534377" cy="259045"/>
    <xdr:sp macro="" textlink="">
      <xdr:nvSpPr>
        <xdr:cNvPr id="713" name="テキスト ボックス 712"/>
        <xdr:cNvSpPr txBox="1"/>
      </xdr:nvSpPr>
      <xdr:spPr>
        <a:xfrm>
          <a:off x="14325111" y="169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155654</xdr:rowOff>
    </xdr:from>
    <xdr:to>
      <xdr:col>72</xdr:col>
      <xdr:colOff>38100</xdr:colOff>
      <xdr:row>99</xdr:row>
      <xdr:rowOff>85804</xdr:rowOff>
    </xdr:to>
    <xdr:sp macro="" textlink="">
      <xdr:nvSpPr>
        <xdr:cNvPr id="714" name="楕円 713"/>
        <xdr:cNvSpPr/>
      </xdr:nvSpPr>
      <xdr:spPr>
        <a:xfrm>
          <a:off x="13652500" y="169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76931</xdr:rowOff>
    </xdr:from>
    <xdr:ext cx="534377" cy="259045"/>
    <xdr:sp macro="" textlink="">
      <xdr:nvSpPr>
        <xdr:cNvPr id="715" name="テキスト ボックス 714"/>
        <xdr:cNvSpPr txBox="1"/>
      </xdr:nvSpPr>
      <xdr:spPr>
        <a:xfrm>
          <a:off x="13436111" y="170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155076</xdr:rowOff>
    </xdr:from>
    <xdr:to>
      <xdr:col>67</xdr:col>
      <xdr:colOff>101600</xdr:colOff>
      <xdr:row>99</xdr:row>
      <xdr:rowOff>85226</xdr:rowOff>
    </xdr:to>
    <xdr:sp macro="" textlink="">
      <xdr:nvSpPr>
        <xdr:cNvPr id="716" name="楕円 715"/>
        <xdr:cNvSpPr/>
      </xdr:nvSpPr>
      <xdr:spPr>
        <a:xfrm>
          <a:off x="12763500" y="169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76353</xdr:rowOff>
    </xdr:from>
    <xdr:ext cx="534377" cy="259045"/>
    <xdr:sp macro="" textlink="">
      <xdr:nvSpPr>
        <xdr:cNvPr id="717" name="テキスト ボックス 716"/>
        <xdr:cNvSpPr txBox="1"/>
      </xdr:nvSpPr>
      <xdr:spPr>
        <a:xfrm>
          <a:off x="12547111" y="170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150575</xdr:rowOff>
    </xdr:from>
    <xdr:to>
      <xdr:col>116</xdr:col>
      <xdr:colOff>63500</xdr:colOff>
      <xdr:row>58</xdr:row>
      <xdr:rowOff>157482</xdr:rowOff>
    </xdr:to>
    <xdr:cxnSp macro="">
      <xdr:nvCxnSpPr>
        <xdr:cNvPr id="805" name="直線コネクタ 804"/>
        <xdr:cNvCxnSpPr/>
      </xdr:nvCxnSpPr>
      <xdr:spPr>
        <a:xfrm flipV="1">
          <a:off x="21323300" y="1009467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157482</xdr:rowOff>
    </xdr:from>
    <xdr:to>
      <xdr:col>111</xdr:col>
      <xdr:colOff>177800</xdr:colOff>
      <xdr:row>59</xdr:row>
      <xdr:rowOff>3160</xdr:rowOff>
    </xdr:to>
    <xdr:cxnSp macro="">
      <xdr:nvCxnSpPr>
        <xdr:cNvPr id="808" name="直線コネクタ 807"/>
        <xdr:cNvCxnSpPr/>
      </xdr:nvCxnSpPr>
      <xdr:spPr>
        <a:xfrm flipV="1">
          <a:off x="20434300" y="10101582"/>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10" name="テキスト ボックス 809"/>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168291</xdr:rowOff>
    </xdr:from>
    <xdr:to>
      <xdr:col>107</xdr:col>
      <xdr:colOff>50800</xdr:colOff>
      <xdr:row>59</xdr:row>
      <xdr:rowOff>3160</xdr:rowOff>
    </xdr:to>
    <xdr:cxnSp macro="">
      <xdr:nvCxnSpPr>
        <xdr:cNvPr id="811" name="直線コネクタ 810"/>
        <xdr:cNvCxnSpPr/>
      </xdr:nvCxnSpPr>
      <xdr:spPr>
        <a:xfrm>
          <a:off x="19545300" y="1011239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3" name="テキスト ボックス 812"/>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145872</xdr:rowOff>
    </xdr:from>
    <xdr:to>
      <xdr:col>102</xdr:col>
      <xdr:colOff>114300</xdr:colOff>
      <xdr:row>58</xdr:row>
      <xdr:rowOff>168291</xdr:rowOff>
    </xdr:to>
    <xdr:cxnSp macro="">
      <xdr:nvCxnSpPr>
        <xdr:cNvPr id="814" name="直線コネクタ 813"/>
        <xdr:cNvCxnSpPr/>
      </xdr:nvCxnSpPr>
      <xdr:spPr>
        <a:xfrm>
          <a:off x="18656300" y="10089972"/>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6" name="テキスト ボックス 815"/>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8" name="テキスト ボックス 817"/>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99775</xdr:rowOff>
    </xdr:from>
    <xdr:to>
      <xdr:col>116</xdr:col>
      <xdr:colOff>114300</xdr:colOff>
      <xdr:row>59</xdr:row>
      <xdr:rowOff>29925</xdr:rowOff>
    </xdr:to>
    <xdr:sp macro="" textlink="">
      <xdr:nvSpPr>
        <xdr:cNvPr id="824" name="楕円 823"/>
        <xdr:cNvSpPr/>
      </xdr:nvSpPr>
      <xdr:spPr>
        <a:xfrm>
          <a:off x="22110700" y="100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71687</xdr:rowOff>
    </xdr:from>
    <xdr:ext cx="469744" cy="259045"/>
    <xdr:sp macro="" textlink="">
      <xdr:nvSpPr>
        <xdr:cNvPr id="825" name="貸付金該当値テキスト"/>
        <xdr:cNvSpPr txBox="1"/>
      </xdr:nvSpPr>
      <xdr:spPr>
        <a:xfrm>
          <a:off x="22212300" y="100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106682</xdr:rowOff>
    </xdr:from>
    <xdr:to>
      <xdr:col>112</xdr:col>
      <xdr:colOff>38100</xdr:colOff>
      <xdr:row>59</xdr:row>
      <xdr:rowOff>36832</xdr:rowOff>
    </xdr:to>
    <xdr:sp macro="" textlink="">
      <xdr:nvSpPr>
        <xdr:cNvPr id="826" name="楕円 825"/>
        <xdr:cNvSpPr/>
      </xdr:nvSpPr>
      <xdr:spPr>
        <a:xfrm>
          <a:off x="21272500" y="10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53359</xdr:rowOff>
    </xdr:from>
    <xdr:ext cx="469744" cy="259045"/>
    <xdr:sp macro="" textlink="">
      <xdr:nvSpPr>
        <xdr:cNvPr id="827" name="テキスト ボックス 826"/>
        <xdr:cNvSpPr txBox="1"/>
      </xdr:nvSpPr>
      <xdr:spPr>
        <a:xfrm>
          <a:off x="21088428" y="98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123810</xdr:rowOff>
    </xdr:from>
    <xdr:to>
      <xdr:col>107</xdr:col>
      <xdr:colOff>101600</xdr:colOff>
      <xdr:row>59</xdr:row>
      <xdr:rowOff>53960</xdr:rowOff>
    </xdr:to>
    <xdr:sp macro="" textlink="">
      <xdr:nvSpPr>
        <xdr:cNvPr id="828" name="楕円 827"/>
        <xdr:cNvSpPr/>
      </xdr:nvSpPr>
      <xdr:spPr>
        <a:xfrm>
          <a:off x="20383500" y="100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70487</xdr:rowOff>
    </xdr:from>
    <xdr:ext cx="469744" cy="259045"/>
    <xdr:sp macro="" textlink="">
      <xdr:nvSpPr>
        <xdr:cNvPr id="829" name="テキスト ボックス 828"/>
        <xdr:cNvSpPr txBox="1"/>
      </xdr:nvSpPr>
      <xdr:spPr>
        <a:xfrm>
          <a:off x="20199428" y="98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117491</xdr:rowOff>
    </xdr:from>
    <xdr:to>
      <xdr:col>102</xdr:col>
      <xdr:colOff>165100</xdr:colOff>
      <xdr:row>59</xdr:row>
      <xdr:rowOff>47641</xdr:rowOff>
    </xdr:to>
    <xdr:sp macro="" textlink="">
      <xdr:nvSpPr>
        <xdr:cNvPr id="830" name="楕円 829"/>
        <xdr:cNvSpPr/>
      </xdr:nvSpPr>
      <xdr:spPr>
        <a:xfrm>
          <a:off x="19494500" y="100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64168</xdr:rowOff>
    </xdr:from>
    <xdr:ext cx="469744" cy="259045"/>
    <xdr:sp macro="" textlink="">
      <xdr:nvSpPr>
        <xdr:cNvPr id="831" name="テキスト ボックス 830"/>
        <xdr:cNvSpPr txBox="1"/>
      </xdr:nvSpPr>
      <xdr:spPr>
        <a:xfrm>
          <a:off x="19310428" y="98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95072</xdr:rowOff>
    </xdr:from>
    <xdr:to>
      <xdr:col>98</xdr:col>
      <xdr:colOff>38100</xdr:colOff>
      <xdr:row>59</xdr:row>
      <xdr:rowOff>25222</xdr:rowOff>
    </xdr:to>
    <xdr:sp macro="" textlink="">
      <xdr:nvSpPr>
        <xdr:cNvPr id="832" name="楕円 831"/>
        <xdr:cNvSpPr/>
      </xdr:nvSpPr>
      <xdr:spPr>
        <a:xfrm>
          <a:off x="186055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41749</xdr:rowOff>
    </xdr:from>
    <xdr:ext cx="469744" cy="259045"/>
    <xdr:sp macro="" textlink="">
      <xdr:nvSpPr>
        <xdr:cNvPr id="833" name="テキスト ボックス 832"/>
        <xdr:cNvSpPr txBox="1"/>
      </xdr:nvSpPr>
      <xdr:spPr>
        <a:xfrm>
          <a:off x="18421428" y="981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56211</xdr:rowOff>
    </xdr:from>
    <xdr:to>
      <xdr:col>116</xdr:col>
      <xdr:colOff>63500</xdr:colOff>
      <xdr:row>73</xdr:row>
      <xdr:rowOff>118961</xdr:rowOff>
    </xdr:to>
    <xdr:cxnSp macro="">
      <xdr:nvCxnSpPr>
        <xdr:cNvPr id="863" name="直線コネクタ 862"/>
        <xdr:cNvCxnSpPr/>
      </xdr:nvCxnSpPr>
      <xdr:spPr>
        <a:xfrm flipV="1">
          <a:off x="21323300" y="12572061"/>
          <a:ext cx="8382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4"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118961</xdr:rowOff>
    </xdr:from>
    <xdr:to>
      <xdr:col>111</xdr:col>
      <xdr:colOff>177800</xdr:colOff>
      <xdr:row>73</xdr:row>
      <xdr:rowOff>162027</xdr:rowOff>
    </xdr:to>
    <xdr:cxnSp macro="">
      <xdr:nvCxnSpPr>
        <xdr:cNvPr id="866" name="直線コネクタ 865"/>
        <xdr:cNvCxnSpPr/>
      </xdr:nvCxnSpPr>
      <xdr:spPr>
        <a:xfrm flipV="1">
          <a:off x="20434300" y="12634811"/>
          <a:ext cx="8890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8" name="テキスト ボックス 867"/>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162027</xdr:rowOff>
    </xdr:from>
    <xdr:to>
      <xdr:col>107</xdr:col>
      <xdr:colOff>50800</xdr:colOff>
      <xdr:row>74</xdr:row>
      <xdr:rowOff>29667</xdr:rowOff>
    </xdr:to>
    <xdr:cxnSp macro="">
      <xdr:nvCxnSpPr>
        <xdr:cNvPr id="869" name="直線コネクタ 868"/>
        <xdr:cNvCxnSpPr/>
      </xdr:nvCxnSpPr>
      <xdr:spPr>
        <a:xfrm flipV="1">
          <a:off x="19545300" y="1267787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1" name="テキスト ボックス 870"/>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29667</xdr:rowOff>
    </xdr:from>
    <xdr:to>
      <xdr:col>102</xdr:col>
      <xdr:colOff>114300</xdr:colOff>
      <xdr:row>74</xdr:row>
      <xdr:rowOff>82562</xdr:rowOff>
    </xdr:to>
    <xdr:cxnSp macro="">
      <xdr:nvCxnSpPr>
        <xdr:cNvPr id="872" name="直線コネクタ 871"/>
        <xdr:cNvCxnSpPr/>
      </xdr:nvCxnSpPr>
      <xdr:spPr>
        <a:xfrm flipV="1">
          <a:off x="18656300" y="12716967"/>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4" name="テキスト ボックス 873"/>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6" name="テキスト ボックス 875"/>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5411</xdr:rowOff>
    </xdr:from>
    <xdr:to>
      <xdr:col>116</xdr:col>
      <xdr:colOff>114300</xdr:colOff>
      <xdr:row>73</xdr:row>
      <xdr:rowOff>107011</xdr:rowOff>
    </xdr:to>
    <xdr:sp macro="" textlink="">
      <xdr:nvSpPr>
        <xdr:cNvPr id="882" name="楕円 881"/>
        <xdr:cNvSpPr/>
      </xdr:nvSpPr>
      <xdr:spPr>
        <a:xfrm>
          <a:off x="22110700" y="12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28288</xdr:rowOff>
    </xdr:from>
    <xdr:ext cx="599010" cy="259045"/>
    <xdr:sp macro="" textlink="">
      <xdr:nvSpPr>
        <xdr:cNvPr id="883" name="繰出金該当値テキスト"/>
        <xdr:cNvSpPr txBox="1"/>
      </xdr:nvSpPr>
      <xdr:spPr>
        <a:xfrm>
          <a:off x="22212300" y="1237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68161</xdr:rowOff>
    </xdr:from>
    <xdr:to>
      <xdr:col>112</xdr:col>
      <xdr:colOff>38100</xdr:colOff>
      <xdr:row>73</xdr:row>
      <xdr:rowOff>169761</xdr:rowOff>
    </xdr:to>
    <xdr:sp macro="" textlink="">
      <xdr:nvSpPr>
        <xdr:cNvPr id="884" name="楕円 883"/>
        <xdr:cNvSpPr/>
      </xdr:nvSpPr>
      <xdr:spPr>
        <a:xfrm>
          <a:off x="21272500" y="12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14838</xdr:rowOff>
    </xdr:from>
    <xdr:ext cx="599010" cy="259045"/>
    <xdr:sp macro="" textlink="">
      <xdr:nvSpPr>
        <xdr:cNvPr id="885" name="テキスト ボックス 884"/>
        <xdr:cNvSpPr txBox="1"/>
      </xdr:nvSpPr>
      <xdr:spPr>
        <a:xfrm>
          <a:off x="21023795" y="1235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111227</xdr:rowOff>
    </xdr:from>
    <xdr:to>
      <xdr:col>107</xdr:col>
      <xdr:colOff>101600</xdr:colOff>
      <xdr:row>74</xdr:row>
      <xdr:rowOff>41377</xdr:rowOff>
    </xdr:to>
    <xdr:sp macro="" textlink="">
      <xdr:nvSpPr>
        <xdr:cNvPr id="886" name="楕円 885"/>
        <xdr:cNvSpPr/>
      </xdr:nvSpPr>
      <xdr:spPr>
        <a:xfrm>
          <a:off x="203835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57904</xdr:rowOff>
    </xdr:from>
    <xdr:ext cx="599010" cy="259045"/>
    <xdr:sp macro="" textlink="">
      <xdr:nvSpPr>
        <xdr:cNvPr id="887" name="テキスト ボックス 886"/>
        <xdr:cNvSpPr txBox="1"/>
      </xdr:nvSpPr>
      <xdr:spPr>
        <a:xfrm>
          <a:off x="20134795" y="124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150317</xdr:rowOff>
    </xdr:from>
    <xdr:to>
      <xdr:col>102</xdr:col>
      <xdr:colOff>165100</xdr:colOff>
      <xdr:row>74</xdr:row>
      <xdr:rowOff>80467</xdr:rowOff>
    </xdr:to>
    <xdr:sp macro="" textlink="">
      <xdr:nvSpPr>
        <xdr:cNvPr id="888" name="楕円 887"/>
        <xdr:cNvSpPr/>
      </xdr:nvSpPr>
      <xdr:spPr>
        <a:xfrm>
          <a:off x="19494500" y="126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96994</xdr:rowOff>
    </xdr:from>
    <xdr:ext cx="534377" cy="259045"/>
    <xdr:sp macro="" textlink="">
      <xdr:nvSpPr>
        <xdr:cNvPr id="889" name="テキスト ボックス 888"/>
        <xdr:cNvSpPr txBox="1"/>
      </xdr:nvSpPr>
      <xdr:spPr>
        <a:xfrm>
          <a:off x="19278111" y="124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31762</xdr:rowOff>
    </xdr:from>
    <xdr:to>
      <xdr:col>98</xdr:col>
      <xdr:colOff>38100</xdr:colOff>
      <xdr:row>74</xdr:row>
      <xdr:rowOff>133362</xdr:rowOff>
    </xdr:to>
    <xdr:sp macro="" textlink="">
      <xdr:nvSpPr>
        <xdr:cNvPr id="890" name="楕円 889"/>
        <xdr:cNvSpPr/>
      </xdr:nvSpPr>
      <xdr:spPr>
        <a:xfrm>
          <a:off x="18605500" y="12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149889</xdr:rowOff>
    </xdr:from>
    <xdr:ext cx="534377" cy="259045"/>
    <xdr:sp macro="" textlink="">
      <xdr:nvSpPr>
        <xdr:cNvPr id="891" name="テキスト ボックス 890"/>
        <xdr:cNvSpPr txBox="1"/>
      </xdr:nvSpPr>
      <xdr:spPr>
        <a:xfrm>
          <a:off x="18389111" y="12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1,434,017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163,608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円増加しています。主な構成項目である人件費は、住民一人当たり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166,896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円となっており、類似団体の平均に比べると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い水準にあります。また、物件費及び、補助金等は、早来小中学校（早来学園）整備事業により一時的に増加しています。維持補修費では、経年劣化による施設の修繕料の増加などにより、類似団体の平均に比べ高い水準となっています。普通建設事業（新規事業）は、災害復興事業である早来小中学校（早来学園）の整備事業により増加しています。繰出金は、赤字補填的な基準外繰出金が多額になっている公共下水道事業会計繰出金の増加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北海道安平町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7,231
237.16
10,713,099
10,488,407
148,996
4,800,885
8,689,118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2667</xdr:rowOff>
    </xdr:from>
    <xdr:to>
      <xdr:col>24</xdr:col>
      <xdr:colOff>63500</xdr:colOff>
      <xdr:row>36</xdr:row>
      <xdr:rowOff>4953</xdr:rowOff>
    </xdr:to>
    <xdr:cxnSp macro="">
      <xdr:nvCxnSpPr>
        <xdr:cNvPr id="61" name="直線コネクタ 60"/>
        <xdr:cNvCxnSpPr/>
      </xdr:nvCxnSpPr>
      <xdr:spPr>
        <a:xfrm>
          <a:off x="3797300" y="617486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166751</xdr:rowOff>
    </xdr:from>
    <xdr:to>
      <xdr:col>19</xdr:col>
      <xdr:colOff>177800</xdr:colOff>
      <xdr:row>36</xdr:row>
      <xdr:rowOff>2667</xdr:rowOff>
    </xdr:to>
    <xdr:cxnSp macro="">
      <xdr:nvCxnSpPr>
        <xdr:cNvPr id="64" name="直線コネクタ 63"/>
        <xdr:cNvCxnSpPr/>
      </xdr:nvCxnSpPr>
      <xdr:spPr>
        <a:xfrm>
          <a:off x="2908300" y="616750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163068</xdr:rowOff>
    </xdr:from>
    <xdr:to>
      <xdr:col>15</xdr:col>
      <xdr:colOff>50800</xdr:colOff>
      <xdr:row>35</xdr:row>
      <xdr:rowOff>166751</xdr:rowOff>
    </xdr:to>
    <xdr:cxnSp macro="">
      <xdr:nvCxnSpPr>
        <xdr:cNvPr id="67" name="直線コネクタ 66"/>
        <xdr:cNvCxnSpPr/>
      </xdr:nvCxnSpPr>
      <xdr:spPr>
        <a:xfrm>
          <a:off x="2019300" y="616381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163068</xdr:rowOff>
    </xdr:from>
    <xdr:to>
      <xdr:col>10</xdr:col>
      <xdr:colOff>114300</xdr:colOff>
      <xdr:row>36</xdr:row>
      <xdr:rowOff>60325</xdr:rowOff>
    </xdr:to>
    <xdr:cxnSp macro="">
      <xdr:nvCxnSpPr>
        <xdr:cNvPr id="70" name="直線コネクタ 69"/>
        <xdr:cNvCxnSpPr/>
      </xdr:nvCxnSpPr>
      <xdr:spPr>
        <a:xfrm flipV="1">
          <a:off x="1130300" y="6163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125603</xdr:rowOff>
    </xdr:from>
    <xdr:to>
      <xdr:col>24</xdr:col>
      <xdr:colOff>114300</xdr:colOff>
      <xdr:row>36</xdr:row>
      <xdr:rowOff>55753</xdr:rowOff>
    </xdr:to>
    <xdr:sp macro="" textlink="">
      <xdr:nvSpPr>
        <xdr:cNvPr id="80" name="楕円 79"/>
        <xdr:cNvSpPr/>
      </xdr:nvSpPr>
      <xdr:spPr>
        <a:xfrm>
          <a:off x="45847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104030</xdr:rowOff>
    </xdr:from>
    <xdr:ext cx="534377" cy="259045"/>
    <xdr:sp macro="" textlink="">
      <xdr:nvSpPr>
        <xdr:cNvPr id="81" name="議会費該当値テキスト"/>
        <xdr:cNvSpPr txBox="1"/>
      </xdr:nvSpPr>
      <xdr:spPr>
        <a:xfrm>
          <a:off x="4686300" y="61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123317</xdr:rowOff>
    </xdr:from>
    <xdr:to>
      <xdr:col>20</xdr:col>
      <xdr:colOff>38100</xdr:colOff>
      <xdr:row>36</xdr:row>
      <xdr:rowOff>53467</xdr:rowOff>
    </xdr:to>
    <xdr:sp macro="" textlink="">
      <xdr:nvSpPr>
        <xdr:cNvPr id="82" name="楕円 81"/>
        <xdr:cNvSpPr/>
      </xdr:nvSpPr>
      <xdr:spPr>
        <a:xfrm>
          <a:off x="3746500" y="61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69994</xdr:rowOff>
    </xdr:from>
    <xdr:ext cx="534377" cy="259045"/>
    <xdr:sp macro="" textlink="">
      <xdr:nvSpPr>
        <xdr:cNvPr id="83" name="テキスト ボックス 82"/>
        <xdr:cNvSpPr txBox="1"/>
      </xdr:nvSpPr>
      <xdr:spPr>
        <a:xfrm>
          <a:off x="3530111" y="58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115951</xdr:rowOff>
    </xdr:from>
    <xdr:to>
      <xdr:col>15</xdr:col>
      <xdr:colOff>101600</xdr:colOff>
      <xdr:row>36</xdr:row>
      <xdr:rowOff>46101</xdr:rowOff>
    </xdr:to>
    <xdr:sp macro="" textlink="">
      <xdr:nvSpPr>
        <xdr:cNvPr id="84" name="楕円 83"/>
        <xdr:cNvSpPr/>
      </xdr:nvSpPr>
      <xdr:spPr>
        <a:xfrm>
          <a:off x="2857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62628</xdr:rowOff>
    </xdr:from>
    <xdr:ext cx="534377" cy="259045"/>
    <xdr:sp macro="" textlink="">
      <xdr:nvSpPr>
        <xdr:cNvPr id="85" name="テキスト ボックス 84"/>
        <xdr:cNvSpPr txBox="1"/>
      </xdr:nvSpPr>
      <xdr:spPr>
        <a:xfrm>
          <a:off x="2641111" y="58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112268</xdr:rowOff>
    </xdr:from>
    <xdr:to>
      <xdr:col>10</xdr:col>
      <xdr:colOff>165100</xdr:colOff>
      <xdr:row>36</xdr:row>
      <xdr:rowOff>42418</xdr:rowOff>
    </xdr:to>
    <xdr:sp macro="" textlink="">
      <xdr:nvSpPr>
        <xdr:cNvPr id="86" name="楕円 85"/>
        <xdr:cNvSpPr/>
      </xdr:nvSpPr>
      <xdr:spPr>
        <a:xfrm>
          <a:off x="1968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33545</xdr:rowOff>
    </xdr:from>
    <xdr:ext cx="534377" cy="259045"/>
    <xdr:sp macro="" textlink="">
      <xdr:nvSpPr>
        <xdr:cNvPr id="87" name="テキスト ボックス 86"/>
        <xdr:cNvSpPr txBox="1"/>
      </xdr:nvSpPr>
      <xdr:spPr>
        <a:xfrm>
          <a:off x="1752111" y="6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9525</xdr:rowOff>
    </xdr:from>
    <xdr:to>
      <xdr:col>6</xdr:col>
      <xdr:colOff>38100</xdr:colOff>
      <xdr:row>36</xdr:row>
      <xdr:rowOff>111125</xdr:rowOff>
    </xdr:to>
    <xdr:sp macro="" textlink="">
      <xdr:nvSpPr>
        <xdr:cNvPr id="88" name="楕円 87"/>
        <xdr:cNvSpPr/>
      </xdr:nvSpPr>
      <xdr:spPr>
        <a:xfrm>
          <a:off x="107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102252</xdr:rowOff>
    </xdr:from>
    <xdr:ext cx="469744" cy="259045"/>
    <xdr:sp macro="" textlink="">
      <xdr:nvSpPr>
        <xdr:cNvPr id="89" name="テキスト ボックス 88"/>
        <xdr:cNvSpPr txBox="1"/>
      </xdr:nvSpPr>
      <xdr:spPr>
        <a:xfrm>
          <a:off x="895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2419</xdr:rowOff>
    </xdr:from>
    <xdr:to>
      <xdr:col>24</xdr:col>
      <xdr:colOff>63500</xdr:colOff>
      <xdr:row>57</xdr:row>
      <xdr:rowOff>52402</xdr:rowOff>
    </xdr:to>
    <xdr:cxnSp macro="">
      <xdr:nvCxnSpPr>
        <xdr:cNvPr id="120" name="直線コネクタ 119"/>
        <xdr:cNvCxnSpPr/>
      </xdr:nvCxnSpPr>
      <xdr:spPr>
        <a:xfrm>
          <a:off x="3797300" y="9775069"/>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2419</xdr:rowOff>
    </xdr:from>
    <xdr:to>
      <xdr:col>19</xdr:col>
      <xdr:colOff>177800</xdr:colOff>
      <xdr:row>57</xdr:row>
      <xdr:rowOff>61919</xdr:rowOff>
    </xdr:to>
    <xdr:cxnSp macro="">
      <xdr:nvCxnSpPr>
        <xdr:cNvPr id="123" name="直線コネクタ 122"/>
        <xdr:cNvCxnSpPr/>
      </xdr:nvCxnSpPr>
      <xdr:spPr>
        <a:xfrm flipV="1">
          <a:off x="2908300" y="9775069"/>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61919</xdr:rowOff>
    </xdr:from>
    <xdr:to>
      <xdr:col>15</xdr:col>
      <xdr:colOff>50800</xdr:colOff>
      <xdr:row>57</xdr:row>
      <xdr:rowOff>104797</xdr:rowOff>
    </xdr:to>
    <xdr:cxnSp macro="">
      <xdr:nvCxnSpPr>
        <xdr:cNvPr id="126" name="直線コネクタ 125"/>
        <xdr:cNvCxnSpPr/>
      </xdr:nvCxnSpPr>
      <xdr:spPr>
        <a:xfrm flipV="1">
          <a:off x="2019300" y="9834569"/>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30720</xdr:rowOff>
    </xdr:from>
    <xdr:to>
      <xdr:col>10</xdr:col>
      <xdr:colOff>114300</xdr:colOff>
      <xdr:row>57</xdr:row>
      <xdr:rowOff>104797</xdr:rowOff>
    </xdr:to>
    <xdr:cxnSp macro="">
      <xdr:nvCxnSpPr>
        <xdr:cNvPr id="129" name="直線コネクタ 128"/>
        <xdr:cNvCxnSpPr/>
      </xdr:nvCxnSpPr>
      <xdr:spPr>
        <a:xfrm>
          <a:off x="1130300" y="9803370"/>
          <a:ext cx="889000" cy="7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1602</xdr:rowOff>
    </xdr:from>
    <xdr:to>
      <xdr:col>24</xdr:col>
      <xdr:colOff>114300</xdr:colOff>
      <xdr:row>57</xdr:row>
      <xdr:rowOff>103202</xdr:rowOff>
    </xdr:to>
    <xdr:sp macro="" textlink="">
      <xdr:nvSpPr>
        <xdr:cNvPr id="139" name="楕円 138"/>
        <xdr:cNvSpPr/>
      </xdr:nvSpPr>
      <xdr:spPr>
        <a:xfrm>
          <a:off x="4584700" y="97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151479</xdr:rowOff>
    </xdr:from>
    <xdr:ext cx="599010" cy="259045"/>
    <xdr:sp macro="" textlink="">
      <xdr:nvSpPr>
        <xdr:cNvPr id="140" name="総務費該当値テキスト"/>
        <xdr:cNvSpPr txBox="1"/>
      </xdr:nvSpPr>
      <xdr:spPr>
        <a:xfrm>
          <a:off x="4686300" y="975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123069</xdr:rowOff>
    </xdr:from>
    <xdr:to>
      <xdr:col>20</xdr:col>
      <xdr:colOff>38100</xdr:colOff>
      <xdr:row>57</xdr:row>
      <xdr:rowOff>53219</xdr:rowOff>
    </xdr:to>
    <xdr:sp macro="" textlink="">
      <xdr:nvSpPr>
        <xdr:cNvPr id="141" name="楕円 140"/>
        <xdr:cNvSpPr/>
      </xdr:nvSpPr>
      <xdr:spPr>
        <a:xfrm>
          <a:off x="3746500" y="97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44346</xdr:rowOff>
    </xdr:from>
    <xdr:ext cx="599010" cy="259045"/>
    <xdr:sp macro="" textlink="">
      <xdr:nvSpPr>
        <xdr:cNvPr id="142" name="テキスト ボックス 141"/>
        <xdr:cNvSpPr txBox="1"/>
      </xdr:nvSpPr>
      <xdr:spPr>
        <a:xfrm>
          <a:off x="3497795" y="981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11119</xdr:rowOff>
    </xdr:from>
    <xdr:to>
      <xdr:col>15</xdr:col>
      <xdr:colOff>101600</xdr:colOff>
      <xdr:row>57</xdr:row>
      <xdr:rowOff>112719</xdr:rowOff>
    </xdr:to>
    <xdr:sp macro="" textlink="">
      <xdr:nvSpPr>
        <xdr:cNvPr id="143" name="楕円 142"/>
        <xdr:cNvSpPr/>
      </xdr:nvSpPr>
      <xdr:spPr>
        <a:xfrm>
          <a:off x="2857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103846</xdr:rowOff>
    </xdr:from>
    <xdr:ext cx="599010" cy="259045"/>
    <xdr:sp macro="" textlink="">
      <xdr:nvSpPr>
        <xdr:cNvPr id="144" name="テキスト ボックス 143"/>
        <xdr:cNvSpPr txBox="1"/>
      </xdr:nvSpPr>
      <xdr:spPr>
        <a:xfrm>
          <a:off x="2608795" y="987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53997</xdr:rowOff>
    </xdr:from>
    <xdr:to>
      <xdr:col>10</xdr:col>
      <xdr:colOff>165100</xdr:colOff>
      <xdr:row>57</xdr:row>
      <xdr:rowOff>155597</xdr:rowOff>
    </xdr:to>
    <xdr:sp macro="" textlink="">
      <xdr:nvSpPr>
        <xdr:cNvPr id="145" name="楕円 144"/>
        <xdr:cNvSpPr/>
      </xdr:nvSpPr>
      <xdr:spPr>
        <a:xfrm>
          <a:off x="19685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xdr:rowOff>
    </xdr:from>
    <xdr:ext cx="599010" cy="259045"/>
    <xdr:sp macro="" textlink="">
      <xdr:nvSpPr>
        <xdr:cNvPr id="146" name="テキスト ボックス 145"/>
        <xdr:cNvSpPr txBox="1"/>
      </xdr:nvSpPr>
      <xdr:spPr>
        <a:xfrm>
          <a:off x="1719795" y="960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151370</xdr:rowOff>
    </xdr:from>
    <xdr:to>
      <xdr:col>6</xdr:col>
      <xdr:colOff>38100</xdr:colOff>
      <xdr:row>57</xdr:row>
      <xdr:rowOff>81520</xdr:rowOff>
    </xdr:to>
    <xdr:sp macro="" textlink="">
      <xdr:nvSpPr>
        <xdr:cNvPr id="147" name="楕円 146"/>
        <xdr:cNvSpPr/>
      </xdr:nvSpPr>
      <xdr:spPr>
        <a:xfrm>
          <a:off x="1079500" y="9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98047</xdr:rowOff>
    </xdr:from>
    <xdr:ext cx="599010" cy="259045"/>
    <xdr:sp macro="" textlink="">
      <xdr:nvSpPr>
        <xdr:cNvPr id="148" name="テキスト ボックス 147"/>
        <xdr:cNvSpPr txBox="1"/>
      </xdr:nvSpPr>
      <xdr:spPr>
        <a:xfrm>
          <a:off x="830795" y="952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53248</xdr:rowOff>
    </xdr:from>
    <xdr:to>
      <xdr:col>24</xdr:col>
      <xdr:colOff>63500</xdr:colOff>
      <xdr:row>75</xdr:row>
      <xdr:rowOff>135297</xdr:rowOff>
    </xdr:to>
    <xdr:cxnSp macro="">
      <xdr:nvCxnSpPr>
        <xdr:cNvPr id="176" name="直線コネクタ 175"/>
        <xdr:cNvCxnSpPr/>
      </xdr:nvCxnSpPr>
      <xdr:spPr>
        <a:xfrm>
          <a:off x="3797300" y="12911998"/>
          <a:ext cx="838200" cy="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47364</xdr:rowOff>
    </xdr:from>
    <xdr:to>
      <xdr:col>19</xdr:col>
      <xdr:colOff>177800</xdr:colOff>
      <xdr:row>75</xdr:row>
      <xdr:rowOff>53248</xdr:rowOff>
    </xdr:to>
    <xdr:cxnSp macro="">
      <xdr:nvCxnSpPr>
        <xdr:cNvPr id="179" name="直線コネクタ 178"/>
        <xdr:cNvCxnSpPr/>
      </xdr:nvCxnSpPr>
      <xdr:spPr>
        <a:xfrm>
          <a:off x="2908300" y="12563214"/>
          <a:ext cx="889000" cy="34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47364</xdr:rowOff>
    </xdr:from>
    <xdr:to>
      <xdr:col>15</xdr:col>
      <xdr:colOff>50800</xdr:colOff>
      <xdr:row>76</xdr:row>
      <xdr:rowOff>24119</xdr:rowOff>
    </xdr:to>
    <xdr:cxnSp macro="">
      <xdr:nvCxnSpPr>
        <xdr:cNvPr id="182" name="直線コネクタ 181"/>
        <xdr:cNvCxnSpPr/>
      </xdr:nvCxnSpPr>
      <xdr:spPr>
        <a:xfrm flipV="1">
          <a:off x="2019300" y="12563214"/>
          <a:ext cx="889000" cy="49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126254</xdr:rowOff>
    </xdr:from>
    <xdr:to>
      <xdr:col>10</xdr:col>
      <xdr:colOff>114300</xdr:colOff>
      <xdr:row>76</xdr:row>
      <xdr:rowOff>24119</xdr:rowOff>
    </xdr:to>
    <xdr:cxnSp macro="">
      <xdr:nvCxnSpPr>
        <xdr:cNvPr id="185" name="直線コネクタ 184"/>
        <xdr:cNvCxnSpPr/>
      </xdr:nvCxnSpPr>
      <xdr:spPr>
        <a:xfrm>
          <a:off x="1130300" y="12985004"/>
          <a:ext cx="889000" cy="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84497</xdr:rowOff>
    </xdr:from>
    <xdr:to>
      <xdr:col>24</xdr:col>
      <xdr:colOff>114300</xdr:colOff>
      <xdr:row>76</xdr:row>
      <xdr:rowOff>14647</xdr:rowOff>
    </xdr:to>
    <xdr:sp macro="" textlink="">
      <xdr:nvSpPr>
        <xdr:cNvPr id="195" name="楕円 194"/>
        <xdr:cNvSpPr/>
      </xdr:nvSpPr>
      <xdr:spPr>
        <a:xfrm>
          <a:off x="4584700" y="1294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62924</xdr:rowOff>
    </xdr:from>
    <xdr:ext cx="599010" cy="259045"/>
    <xdr:sp macro="" textlink="">
      <xdr:nvSpPr>
        <xdr:cNvPr id="196" name="民生費該当値テキスト"/>
        <xdr:cNvSpPr txBox="1"/>
      </xdr:nvSpPr>
      <xdr:spPr>
        <a:xfrm>
          <a:off x="4686300" y="129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2448</xdr:rowOff>
    </xdr:from>
    <xdr:to>
      <xdr:col>20</xdr:col>
      <xdr:colOff>38100</xdr:colOff>
      <xdr:row>75</xdr:row>
      <xdr:rowOff>104048</xdr:rowOff>
    </xdr:to>
    <xdr:sp macro="" textlink="">
      <xdr:nvSpPr>
        <xdr:cNvPr id="197" name="楕円 196"/>
        <xdr:cNvSpPr/>
      </xdr:nvSpPr>
      <xdr:spPr>
        <a:xfrm>
          <a:off x="3746500" y="128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95175</xdr:rowOff>
    </xdr:from>
    <xdr:ext cx="599010" cy="259045"/>
    <xdr:sp macro="" textlink="">
      <xdr:nvSpPr>
        <xdr:cNvPr id="198" name="テキスト ボックス 197"/>
        <xdr:cNvSpPr txBox="1"/>
      </xdr:nvSpPr>
      <xdr:spPr>
        <a:xfrm>
          <a:off x="3497795" y="1295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168014</xdr:rowOff>
    </xdr:from>
    <xdr:to>
      <xdr:col>15</xdr:col>
      <xdr:colOff>101600</xdr:colOff>
      <xdr:row>73</xdr:row>
      <xdr:rowOff>98164</xdr:rowOff>
    </xdr:to>
    <xdr:sp macro="" textlink="">
      <xdr:nvSpPr>
        <xdr:cNvPr id="199" name="楕円 198"/>
        <xdr:cNvSpPr/>
      </xdr:nvSpPr>
      <xdr:spPr>
        <a:xfrm>
          <a:off x="2857500" y="125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114691</xdr:rowOff>
    </xdr:from>
    <xdr:ext cx="599010" cy="259045"/>
    <xdr:sp macro="" textlink="">
      <xdr:nvSpPr>
        <xdr:cNvPr id="200" name="テキスト ボックス 199"/>
        <xdr:cNvSpPr txBox="1"/>
      </xdr:nvSpPr>
      <xdr:spPr>
        <a:xfrm>
          <a:off x="2608795" y="122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144769</xdr:rowOff>
    </xdr:from>
    <xdr:to>
      <xdr:col>10</xdr:col>
      <xdr:colOff>165100</xdr:colOff>
      <xdr:row>76</xdr:row>
      <xdr:rowOff>74919</xdr:rowOff>
    </xdr:to>
    <xdr:sp macro="" textlink="">
      <xdr:nvSpPr>
        <xdr:cNvPr id="201" name="楕円 200"/>
        <xdr:cNvSpPr/>
      </xdr:nvSpPr>
      <xdr:spPr>
        <a:xfrm>
          <a:off x="1968500" y="13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91446</xdr:rowOff>
    </xdr:from>
    <xdr:ext cx="599010" cy="259045"/>
    <xdr:sp macro="" textlink="">
      <xdr:nvSpPr>
        <xdr:cNvPr id="202" name="テキスト ボックス 201"/>
        <xdr:cNvSpPr txBox="1"/>
      </xdr:nvSpPr>
      <xdr:spPr>
        <a:xfrm>
          <a:off x="1719795" y="12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75454</xdr:rowOff>
    </xdr:from>
    <xdr:to>
      <xdr:col>6</xdr:col>
      <xdr:colOff>38100</xdr:colOff>
      <xdr:row>76</xdr:row>
      <xdr:rowOff>5603</xdr:rowOff>
    </xdr:to>
    <xdr:sp macro="" textlink="">
      <xdr:nvSpPr>
        <xdr:cNvPr id="203" name="楕円 202"/>
        <xdr:cNvSpPr/>
      </xdr:nvSpPr>
      <xdr:spPr>
        <a:xfrm>
          <a:off x="1079500" y="12934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22131</xdr:rowOff>
    </xdr:from>
    <xdr:ext cx="599010" cy="259045"/>
    <xdr:sp macro="" textlink="">
      <xdr:nvSpPr>
        <xdr:cNvPr id="204" name="テキスト ボックス 203"/>
        <xdr:cNvSpPr txBox="1"/>
      </xdr:nvSpPr>
      <xdr:spPr>
        <a:xfrm>
          <a:off x="830795" y="1270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116570</xdr:rowOff>
    </xdr:from>
    <xdr:to>
      <xdr:col>24</xdr:col>
      <xdr:colOff>63500</xdr:colOff>
      <xdr:row>96</xdr:row>
      <xdr:rowOff>125518</xdr:rowOff>
    </xdr:to>
    <xdr:cxnSp macro="">
      <xdr:nvCxnSpPr>
        <xdr:cNvPr id="231" name="直線コネクタ 230"/>
        <xdr:cNvCxnSpPr/>
      </xdr:nvCxnSpPr>
      <xdr:spPr>
        <a:xfrm>
          <a:off x="3797300" y="16575770"/>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116570</xdr:rowOff>
    </xdr:from>
    <xdr:to>
      <xdr:col>19</xdr:col>
      <xdr:colOff>177800</xdr:colOff>
      <xdr:row>96</xdr:row>
      <xdr:rowOff>149352</xdr:rowOff>
    </xdr:to>
    <xdr:cxnSp macro="">
      <xdr:nvCxnSpPr>
        <xdr:cNvPr id="234" name="直線コネクタ 233"/>
        <xdr:cNvCxnSpPr/>
      </xdr:nvCxnSpPr>
      <xdr:spPr>
        <a:xfrm flipV="1">
          <a:off x="2908300" y="16575770"/>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81434</xdr:rowOff>
    </xdr:from>
    <xdr:to>
      <xdr:col>15</xdr:col>
      <xdr:colOff>50800</xdr:colOff>
      <xdr:row>96</xdr:row>
      <xdr:rowOff>149352</xdr:rowOff>
    </xdr:to>
    <xdr:cxnSp macro="">
      <xdr:nvCxnSpPr>
        <xdr:cNvPr id="237" name="直線コネクタ 236"/>
        <xdr:cNvCxnSpPr/>
      </xdr:nvCxnSpPr>
      <xdr:spPr>
        <a:xfrm>
          <a:off x="2019300" y="16197734"/>
          <a:ext cx="889000" cy="4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81434</xdr:rowOff>
    </xdr:from>
    <xdr:to>
      <xdr:col>10</xdr:col>
      <xdr:colOff>114300</xdr:colOff>
      <xdr:row>97</xdr:row>
      <xdr:rowOff>5992</xdr:rowOff>
    </xdr:to>
    <xdr:cxnSp macro="">
      <xdr:nvCxnSpPr>
        <xdr:cNvPr id="240" name="直線コネクタ 239"/>
        <xdr:cNvCxnSpPr/>
      </xdr:nvCxnSpPr>
      <xdr:spPr>
        <a:xfrm flipV="1">
          <a:off x="1130300" y="16197734"/>
          <a:ext cx="889000" cy="4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74718</xdr:rowOff>
    </xdr:from>
    <xdr:to>
      <xdr:col>24</xdr:col>
      <xdr:colOff>114300</xdr:colOff>
      <xdr:row>97</xdr:row>
      <xdr:rowOff>4868</xdr:rowOff>
    </xdr:to>
    <xdr:sp macro="" textlink="">
      <xdr:nvSpPr>
        <xdr:cNvPr id="250" name="楕円 249"/>
        <xdr:cNvSpPr/>
      </xdr:nvSpPr>
      <xdr:spPr>
        <a:xfrm>
          <a:off x="4584700" y="165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53145</xdr:rowOff>
    </xdr:from>
    <xdr:ext cx="534377" cy="259045"/>
    <xdr:sp macro="" textlink="">
      <xdr:nvSpPr>
        <xdr:cNvPr id="251" name="衛生費該当値テキスト"/>
        <xdr:cNvSpPr txBox="1"/>
      </xdr:nvSpPr>
      <xdr:spPr>
        <a:xfrm>
          <a:off x="4686300" y="165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65770</xdr:rowOff>
    </xdr:from>
    <xdr:to>
      <xdr:col>20</xdr:col>
      <xdr:colOff>38100</xdr:colOff>
      <xdr:row>96</xdr:row>
      <xdr:rowOff>167370</xdr:rowOff>
    </xdr:to>
    <xdr:sp macro="" textlink="">
      <xdr:nvSpPr>
        <xdr:cNvPr id="252" name="楕円 251"/>
        <xdr:cNvSpPr/>
      </xdr:nvSpPr>
      <xdr:spPr>
        <a:xfrm>
          <a:off x="3746500" y="1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158497</xdr:rowOff>
    </xdr:from>
    <xdr:ext cx="534377" cy="259045"/>
    <xdr:sp macro="" textlink="">
      <xdr:nvSpPr>
        <xdr:cNvPr id="253" name="テキスト ボックス 252"/>
        <xdr:cNvSpPr txBox="1"/>
      </xdr:nvSpPr>
      <xdr:spPr>
        <a:xfrm>
          <a:off x="3530111" y="166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98552</xdr:rowOff>
    </xdr:from>
    <xdr:to>
      <xdr:col>15</xdr:col>
      <xdr:colOff>101600</xdr:colOff>
      <xdr:row>97</xdr:row>
      <xdr:rowOff>28702</xdr:rowOff>
    </xdr:to>
    <xdr:sp macro="" textlink="">
      <xdr:nvSpPr>
        <xdr:cNvPr id="254" name="楕円 253"/>
        <xdr:cNvSpPr/>
      </xdr:nvSpPr>
      <xdr:spPr>
        <a:xfrm>
          <a:off x="2857500" y="165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19829</xdr:rowOff>
    </xdr:from>
    <xdr:ext cx="534377" cy="259045"/>
    <xdr:sp macro="" textlink="">
      <xdr:nvSpPr>
        <xdr:cNvPr id="255" name="テキスト ボックス 254"/>
        <xdr:cNvSpPr txBox="1"/>
      </xdr:nvSpPr>
      <xdr:spPr>
        <a:xfrm>
          <a:off x="2641111" y="166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30634</xdr:rowOff>
    </xdr:from>
    <xdr:to>
      <xdr:col>10</xdr:col>
      <xdr:colOff>165100</xdr:colOff>
      <xdr:row>94</xdr:row>
      <xdr:rowOff>132234</xdr:rowOff>
    </xdr:to>
    <xdr:sp macro="" textlink="">
      <xdr:nvSpPr>
        <xdr:cNvPr id="256" name="楕円 255"/>
        <xdr:cNvSpPr/>
      </xdr:nvSpPr>
      <xdr:spPr>
        <a:xfrm>
          <a:off x="1968500" y="161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148761</xdr:rowOff>
    </xdr:from>
    <xdr:ext cx="599010" cy="259045"/>
    <xdr:sp macro="" textlink="">
      <xdr:nvSpPr>
        <xdr:cNvPr id="257" name="テキスト ボックス 256"/>
        <xdr:cNvSpPr txBox="1"/>
      </xdr:nvSpPr>
      <xdr:spPr>
        <a:xfrm>
          <a:off x="1719795" y="1592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126642</xdr:rowOff>
    </xdr:from>
    <xdr:to>
      <xdr:col>6</xdr:col>
      <xdr:colOff>38100</xdr:colOff>
      <xdr:row>97</xdr:row>
      <xdr:rowOff>56792</xdr:rowOff>
    </xdr:to>
    <xdr:sp macro="" textlink="">
      <xdr:nvSpPr>
        <xdr:cNvPr id="258" name="楕円 257"/>
        <xdr:cNvSpPr/>
      </xdr:nvSpPr>
      <xdr:spPr>
        <a:xfrm>
          <a:off x="1079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47919</xdr:rowOff>
    </xdr:from>
    <xdr:ext cx="534377" cy="259045"/>
    <xdr:sp macro="" textlink="">
      <xdr:nvSpPr>
        <xdr:cNvPr id="259" name="テキスト ボックス 258"/>
        <xdr:cNvSpPr txBox="1"/>
      </xdr:nvSpPr>
      <xdr:spPr>
        <a:xfrm>
          <a:off x="863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27033</xdr:rowOff>
    </xdr:from>
    <xdr:to>
      <xdr:col>55</xdr:col>
      <xdr:colOff>0</xdr:colOff>
      <xdr:row>34</xdr:row>
      <xdr:rowOff>53812</xdr:rowOff>
    </xdr:to>
    <xdr:cxnSp macro="">
      <xdr:nvCxnSpPr>
        <xdr:cNvPr id="290" name="直線コネクタ 289"/>
        <xdr:cNvCxnSpPr/>
      </xdr:nvCxnSpPr>
      <xdr:spPr>
        <a:xfrm flipV="1">
          <a:off x="9639300" y="5856333"/>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53812</xdr:rowOff>
    </xdr:from>
    <xdr:to>
      <xdr:col>50</xdr:col>
      <xdr:colOff>114300</xdr:colOff>
      <xdr:row>34</xdr:row>
      <xdr:rowOff>132189</xdr:rowOff>
    </xdr:to>
    <xdr:cxnSp macro="">
      <xdr:nvCxnSpPr>
        <xdr:cNvPr id="293" name="直線コネクタ 292"/>
        <xdr:cNvCxnSpPr/>
      </xdr:nvCxnSpPr>
      <xdr:spPr>
        <a:xfrm flipV="1">
          <a:off x="8750300" y="588311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132189</xdr:rowOff>
    </xdr:from>
    <xdr:to>
      <xdr:col>45</xdr:col>
      <xdr:colOff>177800</xdr:colOff>
      <xdr:row>34</xdr:row>
      <xdr:rowOff>144925</xdr:rowOff>
    </xdr:to>
    <xdr:cxnSp macro="">
      <xdr:nvCxnSpPr>
        <xdr:cNvPr id="296" name="直線コネクタ 295"/>
        <xdr:cNvCxnSpPr/>
      </xdr:nvCxnSpPr>
      <xdr:spPr>
        <a:xfrm flipV="1">
          <a:off x="7861300" y="596148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144925</xdr:rowOff>
    </xdr:from>
    <xdr:to>
      <xdr:col>41</xdr:col>
      <xdr:colOff>50800</xdr:colOff>
      <xdr:row>35</xdr:row>
      <xdr:rowOff>20175</xdr:rowOff>
    </xdr:to>
    <xdr:cxnSp macro="">
      <xdr:nvCxnSpPr>
        <xdr:cNvPr id="299" name="直線コネクタ 298"/>
        <xdr:cNvCxnSpPr/>
      </xdr:nvCxnSpPr>
      <xdr:spPr>
        <a:xfrm flipV="1">
          <a:off x="6972300" y="597422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147683</xdr:rowOff>
    </xdr:from>
    <xdr:to>
      <xdr:col>55</xdr:col>
      <xdr:colOff>50800</xdr:colOff>
      <xdr:row>34</xdr:row>
      <xdr:rowOff>77833</xdr:rowOff>
    </xdr:to>
    <xdr:sp macro="" textlink="">
      <xdr:nvSpPr>
        <xdr:cNvPr id="309" name="楕円 308"/>
        <xdr:cNvSpPr/>
      </xdr:nvSpPr>
      <xdr:spPr>
        <a:xfrm>
          <a:off x="104267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170560</xdr:rowOff>
    </xdr:from>
    <xdr:ext cx="469744" cy="259045"/>
    <xdr:sp macro="" textlink="">
      <xdr:nvSpPr>
        <xdr:cNvPr id="310" name="労働費該当値テキスト"/>
        <xdr:cNvSpPr txBox="1"/>
      </xdr:nvSpPr>
      <xdr:spPr>
        <a:xfrm>
          <a:off x="1052830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3012</xdr:rowOff>
    </xdr:from>
    <xdr:to>
      <xdr:col>50</xdr:col>
      <xdr:colOff>165100</xdr:colOff>
      <xdr:row>34</xdr:row>
      <xdr:rowOff>104612</xdr:rowOff>
    </xdr:to>
    <xdr:sp macro="" textlink="">
      <xdr:nvSpPr>
        <xdr:cNvPr id="311" name="楕円 310"/>
        <xdr:cNvSpPr/>
      </xdr:nvSpPr>
      <xdr:spPr>
        <a:xfrm>
          <a:off x="9588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121139</xdr:rowOff>
    </xdr:from>
    <xdr:ext cx="469744" cy="259045"/>
    <xdr:sp macro="" textlink="">
      <xdr:nvSpPr>
        <xdr:cNvPr id="312" name="テキスト ボックス 311"/>
        <xdr:cNvSpPr txBox="1"/>
      </xdr:nvSpPr>
      <xdr:spPr>
        <a:xfrm>
          <a:off x="9404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81389</xdr:rowOff>
    </xdr:from>
    <xdr:to>
      <xdr:col>46</xdr:col>
      <xdr:colOff>38100</xdr:colOff>
      <xdr:row>35</xdr:row>
      <xdr:rowOff>11539</xdr:rowOff>
    </xdr:to>
    <xdr:sp macro="" textlink="">
      <xdr:nvSpPr>
        <xdr:cNvPr id="313" name="楕円 312"/>
        <xdr:cNvSpPr/>
      </xdr:nvSpPr>
      <xdr:spPr>
        <a:xfrm>
          <a:off x="8699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28066</xdr:rowOff>
    </xdr:from>
    <xdr:ext cx="469744" cy="259045"/>
    <xdr:sp macro="" textlink="">
      <xdr:nvSpPr>
        <xdr:cNvPr id="314" name="テキスト ボックス 313"/>
        <xdr:cNvSpPr txBox="1"/>
      </xdr:nvSpPr>
      <xdr:spPr>
        <a:xfrm>
          <a:off x="8515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94125</xdr:rowOff>
    </xdr:from>
    <xdr:to>
      <xdr:col>41</xdr:col>
      <xdr:colOff>101600</xdr:colOff>
      <xdr:row>35</xdr:row>
      <xdr:rowOff>24275</xdr:rowOff>
    </xdr:to>
    <xdr:sp macro="" textlink="">
      <xdr:nvSpPr>
        <xdr:cNvPr id="315" name="楕円 314"/>
        <xdr:cNvSpPr/>
      </xdr:nvSpPr>
      <xdr:spPr>
        <a:xfrm>
          <a:off x="7810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40802</xdr:rowOff>
    </xdr:from>
    <xdr:ext cx="469744" cy="259045"/>
    <xdr:sp macro="" textlink="">
      <xdr:nvSpPr>
        <xdr:cNvPr id="316" name="テキスト ボックス 315"/>
        <xdr:cNvSpPr txBox="1"/>
      </xdr:nvSpPr>
      <xdr:spPr>
        <a:xfrm>
          <a:off x="7626428" y="5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140825</xdr:rowOff>
    </xdr:from>
    <xdr:to>
      <xdr:col>36</xdr:col>
      <xdr:colOff>165100</xdr:colOff>
      <xdr:row>35</xdr:row>
      <xdr:rowOff>70975</xdr:rowOff>
    </xdr:to>
    <xdr:sp macro="" textlink="">
      <xdr:nvSpPr>
        <xdr:cNvPr id="317" name="楕円 316"/>
        <xdr:cNvSpPr/>
      </xdr:nvSpPr>
      <xdr:spPr>
        <a:xfrm>
          <a:off x="6921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87502</xdr:rowOff>
    </xdr:from>
    <xdr:ext cx="469744" cy="259045"/>
    <xdr:sp macro="" textlink="">
      <xdr:nvSpPr>
        <xdr:cNvPr id="318" name="テキスト ボックス 317"/>
        <xdr:cNvSpPr txBox="1"/>
      </xdr:nvSpPr>
      <xdr:spPr>
        <a:xfrm>
          <a:off x="6737428" y="574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5593</xdr:rowOff>
    </xdr:from>
    <xdr:to>
      <xdr:col>55</xdr:col>
      <xdr:colOff>0</xdr:colOff>
      <xdr:row>58</xdr:row>
      <xdr:rowOff>52101</xdr:rowOff>
    </xdr:to>
    <xdr:cxnSp macro="">
      <xdr:nvCxnSpPr>
        <xdr:cNvPr id="349" name="直線コネクタ 348"/>
        <xdr:cNvCxnSpPr/>
      </xdr:nvCxnSpPr>
      <xdr:spPr>
        <a:xfrm flipV="1">
          <a:off x="9639300" y="9949693"/>
          <a:ext cx="8382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50292</xdr:rowOff>
    </xdr:from>
    <xdr:to>
      <xdr:col>50</xdr:col>
      <xdr:colOff>114300</xdr:colOff>
      <xdr:row>58</xdr:row>
      <xdr:rowOff>52101</xdr:rowOff>
    </xdr:to>
    <xdr:cxnSp macro="">
      <xdr:nvCxnSpPr>
        <xdr:cNvPr id="352" name="直線コネクタ 351"/>
        <xdr:cNvCxnSpPr/>
      </xdr:nvCxnSpPr>
      <xdr:spPr>
        <a:xfrm>
          <a:off x="8750300" y="999439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50292</xdr:rowOff>
    </xdr:from>
    <xdr:to>
      <xdr:col>45</xdr:col>
      <xdr:colOff>177800</xdr:colOff>
      <xdr:row>58</xdr:row>
      <xdr:rowOff>100185</xdr:rowOff>
    </xdr:to>
    <xdr:cxnSp macro="">
      <xdr:nvCxnSpPr>
        <xdr:cNvPr id="355" name="直線コネクタ 354"/>
        <xdr:cNvCxnSpPr/>
      </xdr:nvCxnSpPr>
      <xdr:spPr>
        <a:xfrm flipV="1">
          <a:off x="7861300" y="9994392"/>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74840</xdr:rowOff>
    </xdr:from>
    <xdr:to>
      <xdr:col>41</xdr:col>
      <xdr:colOff>50800</xdr:colOff>
      <xdr:row>58</xdr:row>
      <xdr:rowOff>100185</xdr:rowOff>
    </xdr:to>
    <xdr:cxnSp macro="">
      <xdr:nvCxnSpPr>
        <xdr:cNvPr id="358" name="直線コネクタ 357"/>
        <xdr:cNvCxnSpPr/>
      </xdr:nvCxnSpPr>
      <xdr:spPr>
        <a:xfrm>
          <a:off x="6972300" y="10018940"/>
          <a:ext cx="889000" cy="2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126243</xdr:rowOff>
    </xdr:from>
    <xdr:to>
      <xdr:col>55</xdr:col>
      <xdr:colOff>50800</xdr:colOff>
      <xdr:row>58</xdr:row>
      <xdr:rowOff>56393</xdr:rowOff>
    </xdr:to>
    <xdr:sp macro="" textlink="">
      <xdr:nvSpPr>
        <xdr:cNvPr id="368" name="楕円 367"/>
        <xdr:cNvSpPr/>
      </xdr:nvSpPr>
      <xdr:spPr>
        <a:xfrm>
          <a:off x="10426700" y="9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104670</xdr:rowOff>
    </xdr:from>
    <xdr:ext cx="534377" cy="259045"/>
    <xdr:sp macro="" textlink="">
      <xdr:nvSpPr>
        <xdr:cNvPr id="369" name="農林水産業費該当値テキスト"/>
        <xdr:cNvSpPr txBox="1"/>
      </xdr:nvSpPr>
      <xdr:spPr>
        <a:xfrm>
          <a:off x="10528300" y="98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1301</xdr:rowOff>
    </xdr:from>
    <xdr:to>
      <xdr:col>50</xdr:col>
      <xdr:colOff>165100</xdr:colOff>
      <xdr:row>58</xdr:row>
      <xdr:rowOff>102901</xdr:rowOff>
    </xdr:to>
    <xdr:sp macro="" textlink="">
      <xdr:nvSpPr>
        <xdr:cNvPr id="370" name="楕円 369"/>
        <xdr:cNvSpPr/>
      </xdr:nvSpPr>
      <xdr:spPr>
        <a:xfrm>
          <a:off x="9588500" y="99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94028</xdr:rowOff>
    </xdr:from>
    <xdr:ext cx="534377" cy="259045"/>
    <xdr:sp macro="" textlink="">
      <xdr:nvSpPr>
        <xdr:cNvPr id="371" name="テキスト ボックス 370"/>
        <xdr:cNvSpPr txBox="1"/>
      </xdr:nvSpPr>
      <xdr:spPr>
        <a:xfrm>
          <a:off x="9372111" y="100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170942</xdr:rowOff>
    </xdr:from>
    <xdr:to>
      <xdr:col>46</xdr:col>
      <xdr:colOff>38100</xdr:colOff>
      <xdr:row>58</xdr:row>
      <xdr:rowOff>101092</xdr:rowOff>
    </xdr:to>
    <xdr:sp macro="" textlink="">
      <xdr:nvSpPr>
        <xdr:cNvPr id="372" name="楕円 371"/>
        <xdr:cNvSpPr/>
      </xdr:nvSpPr>
      <xdr:spPr>
        <a:xfrm>
          <a:off x="8699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92219</xdr:rowOff>
    </xdr:from>
    <xdr:ext cx="534377" cy="259045"/>
    <xdr:sp macro="" textlink="">
      <xdr:nvSpPr>
        <xdr:cNvPr id="373" name="テキスト ボックス 372"/>
        <xdr:cNvSpPr txBox="1"/>
      </xdr:nvSpPr>
      <xdr:spPr>
        <a:xfrm>
          <a:off x="8483111" y="100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49385</xdr:rowOff>
    </xdr:from>
    <xdr:to>
      <xdr:col>41</xdr:col>
      <xdr:colOff>101600</xdr:colOff>
      <xdr:row>58</xdr:row>
      <xdr:rowOff>150985</xdr:rowOff>
    </xdr:to>
    <xdr:sp macro="" textlink="">
      <xdr:nvSpPr>
        <xdr:cNvPr id="374" name="楕円 373"/>
        <xdr:cNvSpPr/>
      </xdr:nvSpPr>
      <xdr:spPr>
        <a:xfrm>
          <a:off x="7810500" y="99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142112</xdr:rowOff>
    </xdr:from>
    <xdr:ext cx="534377" cy="259045"/>
    <xdr:sp macro="" textlink="">
      <xdr:nvSpPr>
        <xdr:cNvPr id="375" name="テキスト ボックス 374"/>
        <xdr:cNvSpPr txBox="1"/>
      </xdr:nvSpPr>
      <xdr:spPr>
        <a:xfrm>
          <a:off x="7594111" y="100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24040</xdr:rowOff>
    </xdr:from>
    <xdr:to>
      <xdr:col>36</xdr:col>
      <xdr:colOff>165100</xdr:colOff>
      <xdr:row>58</xdr:row>
      <xdr:rowOff>125640</xdr:rowOff>
    </xdr:to>
    <xdr:sp macro="" textlink="">
      <xdr:nvSpPr>
        <xdr:cNvPr id="376" name="楕円 375"/>
        <xdr:cNvSpPr/>
      </xdr:nvSpPr>
      <xdr:spPr>
        <a:xfrm>
          <a:off x="6921500" y="99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116767</xdr:rowOff>
    </xdr:from>
    <xdr:ext cx="534377" cy="259045"/>
    <xdr:sp macro="" textlink="">
      <xdr:nvSpPr>
        <xdr:cNvPr id="377" name="テキスト ボックス 376"/>
        <xdr:cNvSpPr txBox="1"/>
      </xdr:nvSpPr>
      <xdr:spPr>
        <a:xfrm>
          <a:off x="6705111" y="100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154536</xdr:rowOff>
    </xdr:from>
    <xdr:to>
      <xdr:col>55</xdr:col>
      <xdr:colOff>0</xdr:colOff>
      <xdr:row>77</xdr:row>
      <xdr:rowOff>162678</xdr:rowOff>
    </xdr:to>
    <xdr:cxnSp macro="">
      <xdr:nvCxnSpPr>
        <xdr:cNvPr id="404" name="直線コネクタ 403"/>
        <xdr:cNvCxnSpPr/>
      </xdr:nvCxnSpPr>
      <xdr:spPr>
        <a:xfrm flipV="1">
          <a:off x="9639300" y="13356186"/>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162678</xdr:rowOff>
    </xdr:from>
    <xdr:to>
      <xdr:col>50</xdr:col>
      <xdr:colOff>114300</xdr:colOff>
      <xdr:row>78</xdr:row>
      <xdr:rowOff>4240</xdr:rowOff>
    </xdr:to>
    <xdr:cxnSp macro="">
      <xdr:nvCxnSpPr>
        <xdr:cNvPr id="407" name="直線コネクタ 406"/>
        <xdr:cNvCxnSpPr/>
      </xdr:nvCxnSpPr>
      <xdr:spPr>
        <a:xfrm flipV="1">
          <a:off x="8750300" y="13364328"/>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4240</xdr:rowOff>
    </xdr:from>
    <xdr:to>
      <xdr:col>45</xdr:col>
      <xdr:colOff>177800</xdr:colOff>
      <xdr:row>78</xdr:row>
      <xdr:rowOff>19425</xdr:rowOff>
    </xdr:to>
    <xdr:cxnSp macro="">
      <xdr:nvCxnSpPr>
        <xdr:cNvPr id="410" name="直線コネクタ 409"/>
        <xdr:cNvCxnSpPr/>
      </xdr:nvCxnSpPr>
      <xdr:spPr>
        <a:xfrm flipV="1">
          <a:off x="7861300" y="1337734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19425</xdr:rowOff>
    </xdr:from>
    <xdr:to>
      <xdr:col>41</xdr:col>
      <xdr:colOff>50800</xdr:colOff>
      <xdr:row>78</xdr:row>
      <xdr:rowOff>23814</xdr:rowOff>
    </xdr:to>
    <xdr:cxnSp macro="">
      <xdr:nvCxnSpPr>
        <xdr:cNvPr id="413" name="直線コネクタ 412"/>
        <xdr:cNvCxnSpPr/>
      </xdr:nvCxnSpPr>
      <xdr:spPr>
        <a:xfrm flipV="1">
          <a:off x="6972300" y="1339252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103736</xdr:rowOff>
    </xdr:from>
    <xdr:to>
      <xdr:col>55</xdr:col>
      <xdr:colOff>50800</xdr:colOff>
      <xdr:row>78</xdr:row>
      <xdr:rowOff>33886</xdr:rowOff>
    </xdr:to>
    <xdr:sp macro="" textlink="">
      <xdr:nvSpPr>
        <xdr:cNvPr id="423" name="楕円 422"/>
        <xdr:cNvSpPr/>
      </xdr:nvSpPr>
      <xdr:spPr>
        <a:xfrm>
          <a:off x="10426700" y="133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20560</xdr:rowOff>
    </xdr:from>
    <xdr:ext cx="534377" cy="259045"/>
    <xdr:sp macro="" textlink="">
      <xdr:nvSpPr>
        <xdr:cNvPr id="424" name="商工費該当値テキスト"/>
        <xdr:cNvSpPr txBox="1"/>
      </xdr:nvSpPr>
      <xdr:spPr>
        <a:xfrm>
          <a:off x="10528300" y="1322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111878</xdr:rowOff>
    </xdr:from>
    <xdr:to>
      <xdr:col>50</xdr:col>
      <xdr:colOff>165100</xdr:colOff>
      <xdr:row>78</xdr:row>
      <xdr:rowOff>42028</xdr:rowOff>
    </xdr:to>
    <xdr:sp macro="" textlink="">
      <xdr:nvSpPr>
        <xdr:cNvPr id="425" name="楕円 424"/>
        <xdr:cNvSpPr/>
      </xdr:nvSpPr>
      <xdr:spPr>
        <a:xfrm>
          <a:off x="9588500" y="133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33155</xdr:rowOff>
    </xdr:from>
    <xdr:ext cx="534377" cy="259045"/>
    <xdr:sp macro="" textlink="">
      <xdr:nvSpPr>
        <xdr:cNvPr id="426" name="テキスト ボックス 425"/>
        <xdr:cNvSpPr txBox="1"/>
      </xdr:nvSpPr>
      <xdr:spPr>
        <a:xfrm>
          <a:off x="9372111" y="1340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124890</xdr:rowOff>
    </xdr:from>
    <xdr:to>
      <xdr:col>46</xdr:col>
      <xdr:colOff>38100</xdr:colOff>
      <xdr:row>78</xdr:row>
      <xdr:rowOff>55040</xdr:rowOff>
    </xdr:to>
    <xdr:sp macro="" textlink="">
      <xdr:nvSpPr>
        <xdr:cNvPr id="427" name="楕円 426"/>
        <xdr:cNvSpPr/>
      </xdr:nvSpPr>
      <xdr:spPr>
        <a:xfrm>
          <a:off x="8699500" y="133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46167</xdr:rowOff>
    </xdr:from>
    <xdr:ext cx="534377" cy="259045"/>
    <xdr:sp macro="" textlink="">
      <xdr:nvSpPr>
        <xdr:cNvPr id="428" name="テキスト ボックス 427"/>
        <xdr:cNvSpPr txBox="1"/>
      </xdr:nvSpPr>
      <xdr:spPr>
        <a:xfrm>
          <a:off x="8483111" y="134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140075</xdr:rowOff>
    </xdr:from>
    <xdr:to>
      <xdr:col>41</xdr:col>
      <xdr:colOff>101600</xdr:colOff>
      <xdr:row>78</xdr:row>
      <xdr:rowOff>70225</xdr:rowOff>
    </xdr:to>
    <xdr:sp macro="" textlink="">
      <xdr:nvSpPr>
        <xdr:cNvPr id="429" name="楕円 428"/>
        <xdr:cNvSpPr/>
      </xdr:nvSpPr>
      <xdr:spPr>
        <a:xfrm>
          <a:off x="7810500" y="13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61352</xdr:rowOff>
    </xdr:from>
    <xdr:ext cx="534377" cy="259045"/>
    <xdr:sp macro="" textlink="">
      <xdr:nvSpPr>
        <xdr:cNvPr id="430" name="テキスト ボックス 429"/>
        <xdr:cNvSpPr txBox="1"/>
      </xdr:nvSpPr>
      <xdr:spPr>
        <a:xfrm>
          <a:off x="7594111" y="134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144464</xdr:rowOff>
    </xdr:from>
    <xdr:to>
      <xdr:col>36</xdr:col>
      <xdr:colOff>165100</xdr:colOff>
      <xdr:row>78</xdr:row>
      <xdr:rowOff>74614</xdr:rowOff>
    </xdr:to>
    <xdr:sp macro="" textlink="">
      <xdr:nvSpPr>
        <xdr:cNvPr id="431" name="楕円 430"/>
        <xdr:cNvSpPr/>
      </xdr:nvSpPr>
      <xdr:spPr>
        <a:xfrm>
          <a:off x="6921500" y="133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65741</xdr:rowOff>
    </xdr:from>
    <xdr:ext cx="534377" cy="259045"/>
    <xdr:sp macro="" textlink="">
      <xdr:nvSpPr>
        <xdr:cNvPr id="432" name="テキスト ボックス 431"/>
        <xdr:cNvSpPr txBox="1"/>
      </xdr:nvSpPr>
      <xdr:spPr>
        <a:xfrm>
          <a:off x="6705111" y="134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64567</xdr:rowOff>
    </xdr:from>
    <xdr:to>
      <xdr:col>55</xdr:col>
      <xdr:colOff>0</xdr:colOff>
      <xdr:row>95</xdr:row>
      <xdr:rowOff>157950</xdr:rowOff>
    </xdr:to>
    <xdr:cxnSp macro="">
      <xdr:nvCxnSpPr>
        <xdr:cNvPr id="462" name="直線コネクタ 461"/>
        <xdr:cNvCxnSpPr/>
      </xdr:nvCxnSpPr>
      <xdr:spPr>
        <a:xfrm>
          <a:off x="9639300" y="16352317"/>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96503</xdr:rowOff>
    </xdr:from>
    <xdr:to>
      <xdr:col>50</xdr:col>
      <xdr:colOff>114300</xdr:colOff>
      <xdr:row>95</xdr:row>
      <xdr:rowOff>64567</xdr:rowOff>
    </xdr:to>
    <xdr:cxnSp macro="">
      <xdr:nvCxnSpPr>
        <xdr:cNvPr id="465" name="直線コネクタ 464"/>
        <xdr:cNvCxnSpPr/>
      </xdr:nvCxnSpPr>
      <xdr:spPr>
        <a:xfrm>
          <a:off x="8750300" y="16212803"/>
          <a:ext cx="889000" cy="1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96503</xdr:rowOff>
    </xdr:from>
    <xdr:to>
      <xdr:col>45</xdr:col>
      <xdr:colOff>177800</xdr:colOff>
      <xdr:row>96</xdr:row>
      <xdr:rowOff>163147</xdr:rowOff>
    </xdr:to>
    <xdr:cxnSp macro="">
      <xdr:nvCxnSpPr>
        <xdr:cNvPr id="468" name="直線コネクタ 467"/>
        <xdr:cNvCxnSpPr/>
      </xdr:nvCxnSpPr>
      <xdr:spPr>
        <a:xfrm flipV="1">
          <a:off x="7861300" y="16212803"/>
          <a:ext cx="889000" cy="40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160922</xdr:rowOff>
    </xdr:from>
    <xdr:to>
      <xdr:col>41</xdr:col>
      <xdr:colOff>50800</xdr:colOff>
      <xdr:row>96</xdr:row>
      <xdr:rowOff>163147</xdr:rowOff>
    </xdr:to>
    <xdr:cxnSp macro="">
      <xdr:nvCxnSpPr>
        <xdr:cNvPr id="471" name="直線コネクタ 470"/>
        <xdr:cNvCxnSpPr/>
      </xdr:nvCxnSpPr>
      <xdr:spPr>
        <a:xfrm>
          <a:off x="6972300" y="16620122"/>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107150</xdr:rowOff>
    </xdr:from>
    <xdr:to>
      <xdr:col>55</xdr:col>
      <xdr:colOff>50800</xdr:colOff>
      <xdr:row>96</xdr:row>
      <xdr:rowOff>37300</xdr:rowOff>
    </xdr:to>
    <xdr:sp macro="" textlink="">
      <xdr:nvSpPr>
        <xdr:cNvPr id="481" name="楕円 480"/>
        <xdr:cNvSpPr/>
      </xdr:nvSpPr>
      <xdr:spPr>
        <a:xfrm>
          <a:off x="10426700" y="163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130027</xdr:rowOff>
    </xdr:from>
    <xdr:ext cx="599010" cy="259045"/>
    <xdr:sp macro="" textlink="">
      <xdr:nvSpPr>
        <xdr:cNvPr id="482" name="土木費該当値テキスト"/>
        <xdr:cNvSpPr txBox="1"/>
      </xdr:nvSpPr>
      <xdr:spPr>
        <a:xfrm>
          <a:off x="10528300" y="1624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13767</xdr:rowOff>
    </xdr:from>
    <xdr:to>
      <xdr:col>50</xdr:col>
      <xdr:colOff>165100</xdr:colOff>
      <xdr:row>95</xdr:row>
      <xdr:rowOff>115367</xdr:rowOff>
    </xdr:to>
    <xdr:sp macro="" textlink="">
      <xdr:nvSpPr>
        <xdr:cNvPr id="483" name="楕円 482"/>
        <xdr:cNvSpPr/>
      </xdr:nvSpPr>
      <xdr:spPr>
        <a:xfrm>
          <a:off x="9588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131894</xdr:rowOff>
    </xdr:from>
    <xdr:ext cx="599010" cy="259045"/>
    <xdr:sp macro="" textlink="">
      <xdr:nvSpPr>
        <xdr:cNvPr id="484" name="テキスト ボックス 483"/>
        <xdr:cNvSpPr txBox="1"/>
      </xdr:nvSpPr>
      <xdr:spPr>
        <a:xfrm>
          <a:off x="9339795" y="160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45703</xdr:rowOff>
    </xdr:from>
    <xdr:to>
      <xdr:col>46</xdr:col>
      <xdr:colOff>38100</xdr:colOff>
      <xdr:row>94</xdr:row>
      <xdr:rowOff>147303</xdr:rowOff>
    </xdr:to>
    <xdr:sp macro="" textlink="">
      <xdr:nvSpPr>
        <xdr:cNvPr id="485" name="楕円 484"/>
        <xdr:cNvSpPr/>
      </xdr:nvSpPr>
      <xdr:spPr>
        <a:xfrm>
          <a:off x="8699500" y="161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163830</xdr:rowOff>
    </xdr:from>
    <xdr:ext cx="599010" cy="259045"/>
    <xdr:sp macro="" textlink="">
      <xdr:nvSpPr>
        <xdr:cNvPr id="486" name="テキスト ボックス 485"/>
        <xdr:cNvSpPr txBox="1"/>
      </xdr:nvSpPr>
      <xdr:spPr>
        <a:xfrm>
          <a:off x="8450795" y="1593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112347</xdr:rowOff>
    </xdr:from>
    <xdr:to>
      <xdr:col>41</xdr:col>
      <xdr:colOff>101600</xdr:colOff>
      <xdr:row>97</xdr:row>
      <xdr:rowOff>42497</xdr:rowOff>
    </xdr:to>
    <xdr:sp macro="" textlink="">
      <xdr:nvSpPr>
        <xdr:cNvPr id="487" name="楕円 486"/>
        <xdr:cNvSpPr/>
      </xdr:nvSpPr>
      <xdr:spPr>
        <a:xfrm>
          <a:off x="7810500" y="165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59024</xdr:rowOff>
    </xdr:from>
    <xdr:ext cx="599010" cy="259045"/>
    <xdr:sp macro="" textlink="">
      <xdr:nvSpPr>
        <xdr:cNvPr id="488" name="テキスト ボックス 487"/>
        <xdr:cNvSpPr txBox="1"/>
      </xdr:nvSpPr>
      <xdr:spPr>
        <a:xfrm>
          <a:off x="7561795" y="1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110122</xdr:rowOff>
    </xdr:from>
    <xdr:to>
      <xdr:col>36</xdr:col>
      <xdr:colOff>165100</xdr:colOff>
      <xdr:row>97</xdr:row>
      <xdr:rowOff>40272</xdr:rowOff>
    </xdr:to>
    <xdr:sp macro="" textlink="">
      <xdr:nvSpPr>
        <xdr:cNvPr id="489" name="楕円 488"/>
        <xdr:cNvSpPr/>
      </xdr:nvSpPr>
      <xdr:spPr>
        <a:xfrm>
          <a:off x="6921500" y="165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56799</xdr:rowOff>
    </xdr:from>
    <xdr:ext cx="599010" cy="259045"/>
    <xdr:sp macro="" textlink="">
      <xdr:nvSpPr>
        <xdr:cNvPr id="490" name="テキスト ボックス 489"/>
        <xdr:cNvSpPr txBox="1"/>
      </xdr:nvSpPr>
      <xdr:spPr>
        <a:xfrm>
          <a:off x="6672795" y="163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131095</xdr:rowOff>
    </xdr:from>
    <xdr:to>
      <xdr:col>85</xdr:col>
      <xdr:colOff>127000</xdr:colOff>
      <xdr:row>37</xdr:row>
      <xdr:rowOff>28323</xdr:rowOff>
    </xdr:to>
    <xdr:cxnSp macro="">
      <xdr:nvCxnSpPr>
        <xdr:cNvPr id="522" name="直線コネクタ 521"/>
        <xdr:cNvCxnSpPr/>
      </xdr:nvCxnSpPr>
      <xdr:spPr>
        <a:xfrm>
          <a:off x="15481300" y="6303295"/>
          <a:ext cx="8382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109639</xdr:rowOff>
    </xdr:from>
    <xdr:to>
      <xdr:col>81</xdr:col>
      <xdr:colOff>50800</xdr:colOff>
      <xdr:row>36</xdr:row>
      <xdr:rowOff>131095</xdr:rowOff>
    </xdr:to>
    <xdr:cxnSp macro="">
      <xdr:nvCxnSpPr>
        <xdr:cNvPr id="525" name="直線コネクタ 524"/>
        <xdr:cNvCxnSpPr/>
      </xdr:nvCxnSpPr>
      <xdr:spPr>
        <a:xfrm>
          <a:off x="14592300" y="6281839"/>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109639</xdr:rowOff>
    </xdr:from>
    <xdr:to>
      <xdr:col>76</xdr:col>
      <xdr:colOff>114300</xdr:colOff>
      <xdr:row>36</xdr:row>
      <xdr:rowOff>130132</xdr:rowOff>
    </xdr:to>
    <xdr:cxnSp macro="">
      <xdr:nvCxnSpPr>
        <xdr:cNvPr id="528" name="直線コネクタ 527"/>
        <xdr:cNvCxnSpPr/>
      </xdr:nvCxnSpPr>
      <xdr:spPr>
        <a:xfrm flipV="1">
          <a:off x="13703300" y="6281839"/>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128270</xdr:rowOff>
    </xdr:from>
    <xdr:to>
      <xdr:col>71</xdr:col>
      <xdr:colOff>177800</xdr:colOff>
      <xdr:row>36</xdr:row>
      <xdr:rowOff>130132</xdr:rowOff>
    </xdr:to>
    <xdr:cxnSp macro="">
      <xdr:nvCxnSpPr>
        <xdr:cNvPr id="531" name="直線コネクタ 530"/>
        <xdr:cNvCxnSpPr/>
      </xdr:nvCxnSpPr>
      <xdr:spPr>
        <a:xfrm>
          <a:off x="12814300" y="630047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148973</xdr:rowOff>
    </xdr:from>
    <xdr:to>
      <xdr:col>85</xdr:col>
      <xdr:colOff>177800</xdr:colOff>
      <xdr:row>37</xdr:row>
      <xdr:rowOff>79123</xdr:rowOff>
    </xdr:to>
    <xdr:sp macro="" textlink="">
      <xdr:nvSpPr>
        <xdr:cNvPr id="541" name="楕円 540"/>
        <xdr:cNvSpPr/>
      </xdr:nvSpPr>
      <xdr:spPr>
        <a:xfrm>
          <a:off x="16268700" y="6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127400</xdr:rowOff>
    </xdr:from>
    <xdr:ext cx="534377" cy="259045"/>
    <xdr:sp macro="" textlink="">
      <xdr:nvSpPr>
        <xdr:cNvPr id="542" name="消防費該当値テキスト"/>
        <xdr:cNvSpPr txBox="1"/>
      </xdr:nvSpPr>
      <xdr:spPr>
        <a:xfrm>
          <a:off x="16370300" y="62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80295</xdr:rowOff>
    </xdr:from>
    <xdr:to>
      <xdr:col>81</xdr:col>
      <xdr:colOff>101600</xdr:colOff>
      <xdr:row>37</xdr:row>
      <xdr:rowOff>10445</xdr:rowOff>
    </xdr:to>
    <xdr:sp macro="" textlink="">
      <xdr:nvSpPr>
        <xdr:cNvPr id="543" name="楕円 542"/>
        <xdr:cNvSpPr/>
      </xdr:nvSpPr>
      <xdr:spPr>
        <a:xfrm>
          <a:off x="15430500" y="62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26972</xdr:rowOff>
    </xdr:from>
    <xdr:ext cx="534377" cy="259045"/>
    <xdr:sp macro="" textlink="">
      <xdr:nvSpPr>
        <xdr:cNvPr id="544" name="テキスト ボックス 543"/>
        <xdr:cNvSpPr txBox="1"/>
      </xdr:nvSpPr>
      <xdr:spPr>
        <a:xfrm>
          <a:off x="15214111" y="60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58839</xdr:rowOff>
    </xdr:from>
    <xdr:to>
      <xdr:col>76</xdr:col>
      <xdr:colOff>165100</xdr:colOff>
      <xdr:row>36</xdr:row>
      <xdr:rowOff>160439</xdr:rowOff>
    </xdr:to>
    <xdr:sp macro="" textlink="">
      <xdr:nvSpPr>
        <xdr:cNvPr id="545" name="楕円 544"/>
        <xdr:cNvSpPr/>
      </xdr:nvSpPr>
      <xdr:spPr>
        <a:xfrm>
          <a:off x="14541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151566</xdr:rowOff>
    </xdr:from>
    <xdr:ext cx="534377" cy="259045"/>
    <xdr:sp macro="" textlink="">
      <xdr:nvSpPr>
        <xdr:cNvPr id="546" name="テキスト ボックス 545"/>
        <xdr:cNvSpPr txBox="1"/>
      </xdr:nvSpPr>
      <xdr:spPr>
        <a:xfrm>
          <a:off x="14325111"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79332</xdr:rowOff>
    </xdr:from>
    <xdr:to>
      <xdr:col>72</xdr:col>
      <xdr:colOff>38100</xdr:colOff>
      <xdr:row>37</xdr:row>
      <xdr:rowOff>9482</xdr:rowOff>
    </xdr:to>
    <xdr:sp macro="" textlink="">
      <xdr:nvSpPr>
        <xdr:cNvPr id="547" name="楕円 546"/>
        <xdr:cNvSpPr/>
      </xdr:nvSpPr>
      <xdr:spPr>
        <a:xfrm>
          <a:off x="136525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26009</xdr:rowOff>
    </xdr:from>
    <xdr:ext cx="534377" cy="259045"/>
    <xdr:sp macro="" textlink="">
      <xdr:nvSpPr>
        <xdr:cNvPr id="548" name="テキスト ボックス 547"/>
        <xdr:cNvSpPr txBox="1"/>
      </xdr:nvSpPr>
      <xdr:spPr>
        <a:xfrm>
          <a:off x="13436111" y="60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77470</xdr:rowOff>
    </xdr:from>
    <xdr:to>
      <xdr:col>67</xdr:col>
      <xdr:colOff>101600</xdr:colOff>
      <xdr:row>37</xdr:row>
      <xdr:rowOff>7620</xdr:rowOff>
    </xdr:to>
    <xdr:sp macro="" textlink="">
      <xdr:nvSpPr>
        <xdr:cNvPr id="549" name="楕円 548"/>
        <xdr:cNvSpPr/>
      </xdr:nvSpPr>
      <xdr:spPr>
        <a:xfrm>
          <a:off x="1276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24147</xdr:rowOff>
    </xdr:from>
    <xdr:ext cx="534377" cy="259045"/>
    <xdr:sp macro="" textlink="">
      <xdr:nvSpPr>
        <xdr:cNvPr id="550" name="テキスト ボックス 549"/>
        <xdr:cNvSpPr txBox="1"/>
      </xdr:nvSpPr>
      <xdr:spPr>
        <a:xfrm>
          <a:off x="12547111"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144831</xdr:rowOff>
    </xdr:from>
    <xdr:to>
      <xdr:col>85</xdr:col>
      <xdr:colOff>127000</xdr:colOff>
      <xdr:row>54</xdr:row>
      <xdr:rowOff>163413</xdr:rowOff>
    </xdr:to>
    <xdr:cxnSp macro="">
      <xdr:nvCxnSpPr>
        <xdr:cNvPr id="581" name="直線コネクタ 580"/>
        <xdr:cNvCxnSpPr/>
      </xdr:nvCxnSpPr>
      <xdr:spPr>
        <a:xfrm flipV="1">
          <a:off x="15481300" y="8717331"/>
          <a:ext cx="838200" cy="70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163413</xdr:rowOff>
    </xdr:from>
    <xdr:to>
      <xdr:col>81</xdr:col>
      <xdr:colOff>50800</xdr:colOff>
      <xdr:row>57</xdr:row>
      <xdr:rowOff>66757</xdr:rowOff>
    </xdr:to>
    <xdr:cxnSp macro="">
      <xdr:nvCxnSpPr>
        <xdr:cNvPr id="584" name="直線コネクタ 583"/>
        <xdr:cNvCxnSpPr/>
      </xdr:nvCxnSpPr>
      <xdr:spPr>
        <a:xfrm flipV="1">
          <a:off x="14592300" y="9421713"/>
          <a:ext cx="889000" cy="4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66757</xdr:rowOff>
    </xdr:from>
    <xdr:to>
      <xdr:col>76</xdr:col>
      <xdr:colOff>114300</xdr:colOff>
      <xdr:row>57</xdr:row>
      <xdr:rowOff>122157</xdr:rowOff>
    </xdr:to>
    <xdr:cxnSp macro="">
      <xdr:nvCxnSpPr>
        <xdr:cNvPr id="587" name="直線コネクタ 586"/>
        <xdr:cNvCxnSpPr/>
      </xdr:nvCxnSpPr>
      <xdr:spPr>
        <a:xfrm flipV="1">
          <a:off x="13703300" y="9839407"/>
          <a:ext cx="889000" cy="5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122157</xdr:rowOff>
    </xdr:from>
    <xdr:to>
      <xdr:col>71</xdr:col>
      <xdr:colOff>177800</xdr:colOff>
      <xdr:row>57</xdr:row>
      <xdr:rowOff>146444</xdr:rowOff>
    </xdr:to>
    <xdr:cxnSp macro="">
      <xdr:nvCxnSpPr>
        <xdr:cNvPr id="590" name="直線コネクタ 589"/>
        <xdr:cNvCxnSpPr/>
      </xdr:nvCxnSpPr>
      <xdr:spPr>
        <a:xfrm flipV="1">
          <a:off x="12814300" y="9894807"/>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94031</xdr:rowOff>
    </xdr:from>
    <xdr:to>
      <xdr:col>85</xdr:col>
      <xdr:colOff>177800</xdr:colOff>
      <xdr:row>51</xdr:row>
      <xdr:rowOff>24181</xdr:rowOff>
    </xdr:to>
    <xdr:sp macro="" textlink="">
      <xdr:nvSpPr>
        <xdr:cNvPr id="600" name="楕円 599"/>
        <xdr:cNvSpPr/>
      </xdr:nvSpPr>
      <xdr:spPr>
        <a:xfrm>
          <a:off x="16268700" y="866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47058</xdr:rowOff>
    </xdr:from>
    <xdr:ext cx="599010" cy="259045"/>
    <xdr:sp macro="" textlink="">
      <xdr:nvSpPr>
        <xdr:cNvPr id="601" name="教育費該当値テキスト"/>
        <xdr:cNvSpPr txBox="1"/>
      </xdr:nvSpPr>
      <xdr:spPr>
        <a:xfrm>
          <a:off x="16370300" y="861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112613</xdr:rowOff>
    </xdr:from>
    <xdr:to>
      <xdr:col>81</xdr:col>
      <xdr:colOff>101600</xdr:colOff>
      <xdr:row>55</xdr:row>
      <xdr:rowOff>42763</xdr:rowOff>
    </xdr:to>
    <xdr:sp macro="" textlink="">
      <xdr:nvSpPr>
        <xdr:cNvPr id="602" name="楕円 601"/>
        <xdr:cNvSpPr/>
      </xdr:nvSpPr>
      <xdr:spPr>
        <a:xfrm>
          <a:off x="15430500" y="937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59290</xdr:rowOff>
    </xdr:from>
    <xdr:ext cx="599010" cy="259045"/>
    <xdr:sp macro="" textlink="">
      <xdr:nvSpPr>
        <xdr:cNvPr id="603" name="テキスト ボックス 602"/>
        <xdr:cNvSpPr txBox="1"/>
      </xdr:nvSpPr>
      <xdr:spPr>
        <a:xfrm>
          <a:off x="15181795" y="914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15957</xdr:rowOff>
    </xdr:from>
    <xdr:to>
      <xdr:col>76</xdr:col>
      <xdr:colOff>165100</xdr:colOff>
      <xdr:row>57</xdr:row>
      <xdr:rowOff>117557</xdr:rowOff>
    </xdr:to>
    <xdr:sp macro="" textlink="">
      <xdr:nvSpPr>
        <xdr:cNvPr id="604" name="楕円 603"/>
        <xdr:cNvSpPr/>
      </xdr:nvSpPr>
      <xdr:spPr>
        <a:xfrm>
          <a:off x="14541500" y="97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134084</xdr:rowOff>
    </xdr:from>
    <xdr:ext cx="599010" cy="259045"/>
    <xdr:sp macro="" textlink="">
      <xdr:nvSpPr>
        <xdr:cNvPr id="605" name="テキスト ボックス 604"/>
        <xdr:cNvSpPr txBox="1"/>
      </xdr:nvSpPr>
      <xdr:spPr>
        <a:xfrm>
          <a:off x="14292795" y="956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71357</xdr:rowOff>
    </xdr:from>
    <xdr:to>
      <xdr:col>72</xdr:col>
      <xdr:colOff>38100</xdr:colOff>
      <xdr:row>58</xdr:row>
      <xdr:rowOff>1507</xdr:rowOff>
    </xdr:to>
    <xdr:sp macro="" textlink="">
      <xdr:nvSpPr>
        <xdr:cNvPr id="606" name="楕円 605"/>
        <xdr:cNvSpPr/>
      </xdr:nvSpPr>
      <xdr:spPr>
        <a:xfrm>
          <a:off x="13652500" y="9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164084</xdr:rowOff>
    </xdr:from>
    <xdr:ext cx="534377" cy="259045"/>
    <xdr:sp macro="" textlink="">
      <xdr:nvSpPr>
        <xdr:cNvPr id="607" name="テキスト ボックス 606"/>
        <xdr:cNvSpPr txBox="1"/>
      </xdr:nvSpPr>
      <xdr:spPr>
        <a:xfrm>
          <a:off x="13436111" y="99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95644</xdr:rowOff>
    </xdr:from>
    <xdr:to>
      <xdr:col>67</xdr:col>
      <xdr:colOff>101600</xdr:colOff>
      <xdr:row>58</xdr:row>
      <xdr:rowOff>25794</xdr:rowOff>
    </xdr:to>
    <xdr:sp macro="" textlink="">
      <xdr:nvSpPr>
        <xdr:cNvPr id="608" name="楕円 607"/>
        <xdr:cNvSpPr/>
      </xdr:nvSpPr>
      <xdr:spPr>
        <a:xfrm>
          <a:off x="12763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16921</xdr:rowOff>
    </xdr:from>
    <xdr:ext cx="534377" cy="259045"/>
    <xdr:sp macro="" textlink="">
      <xdr:nvSpPr>
        <xdr:cNvPr id="609" name="テキスト ボックス 608"/>
        <xdr:cNvSpPr txBox="1"/>
      </xdr:nvSpPr>
      <xdr:spPr>
        <a:xfrm>
          <a:off x="12547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40895</xdr:rowOff>
    </xdr:from>
    <xdr:to>
      <xdr:col>85</xdr:col>
      <xdr:colOff>126364</xdr:colOff>
      <xdr:row>79</xdr:row>
      <xdr:rowOff>98879</xdr:rowOff>
    </xdr:to>
    <xdr:cxnSp macro="">
      <xdr:nvCxnSpPr>
        <xdr:cNvPr id="635" name="直線コネクタ 634"/>
        <xdr:cNvCxnSpPr/>
      </xdr:nvCxnSpPr>
      <xdr:spPr>
        <a:xfrm flipV="1">
          <a:off x="16317595" y="13242545"/>
          <a:ext cx="1269" cy="40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105758</xdr:rowOff>
    </xdr:from>
    <xdr:ext cx="249299" cy="259045"/>
    <xdr:sp macro="" textlink="">
      <xdr:nvSpPr>
        <xdr:cNvPr id="636" name="災害復旧費最小値テキスト"/>
        <xdr:cNvSpPr txBox="1"/>
      </xdr:nvSpPr>
      <xdr:spPr>
        <a:xfrm>
          <a:off x="16370300" y="136503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159022</xdr:rowOff>
    </xdr:from>
    <xdr:ext cx="599010" cy="259045"/>
    <xdr:sp macro="" textlink="">
      <xdr:nvSpPr>
        <xdr:cNvPr id="638" name="災害復旧費最大値テキスト"/>
        <xdr:cNvSpPr txBox="1"/>
      </xdr:nvSpPr>
      <xdr:spPr>
        <a:xfrm>
          <a:off x="16370300" y="1301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40895</xdr:rowOff>
    </xdr:from>
    <xdr:to>
      <xdr:col>86</xdr:col>
      <xdr:colOff>25400</xdr:colOff>
      <xdr:row>77</xdr:row>
      <xdr:rowOff>40895</xdr:rowOff>
    </xdr:to>
    <xdr:cxnSp macro="">
      <xdr:nvCxnSpPr>
        <xdr:cNvPr id="639" name="直線コネクタ 638"/>
        <xdr:cNvCxnSpPr/>
      </xdr:nvCxnSpPr>
      <xdr:spPr>
        <a:xfrm>
          <a:off x="16230600" y="1324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87171</xdr:rowOff>
    </xdr:from>
    <xdr:to>
      <xdr:col>85</xdr:col>
      <xdr:colOff>127000</xdr:colOff>
      <xdr:row>79</xdr:row>
      <xdr:rowOff>89196</xdr:rowOff>
    </xdr:to>
    <xdr:cxnSp macro="">
      <xdr:nvCxnSpPr>
        <xdr:cNvPr id="640" name="直線コネクタ 639"/>
        <xdr:cNvCxnSpPr/>
      </xdr:nvCxnSpPr>
      <xdr:spPr>
        <a:xfrm>
          <a:off x="15481300" y="13631721"/>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23207</xdr:rowOff>
    </xdr:from>
    <xdr:ext cx="534377" cy="259045"/>
    <xdr:sp macro="" textlink="">
      <xdr:nvSpPr>
        <xdr:cNvPr id="641" name="災害復旧費平均値テキスト"/>
        <xdr:cNvSpPr txBox="1"/>
      </xdr:nvSpPr>
      <xdr:spPr>
        <a:xfrm>
          <a:off x="16370300" y="13396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xdr:rowOff>
    </xdr:from>
    <xdr:to>
      <xdr:col>85</xdr:col>
      <xdr:colOff>177800</xdr:colOff>
      <xdr:row>79</xdr:row>
      <xdr:rowOff>101930</xdr:rowOff>
    </xdr:to>
    <xdr:sp macro="" textlink="">
      <xdr:nvSpPr>
        <xdr:cNvPr id="642" name="フローチャート: 判断 641"/>
        <xdr:cNvSpPr/>
      </xdr:nvSpPr>
      <xdr:spPr>
        <a:xfrm>
          <a:off x="16268700" y="1354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114181</xdr:rowOff>
    </xdr:from>
    <xdr:to>
      <xdr:col>81</xdr:col>
      <xdr:colOff>50800</xdr:colOff>
      <xdr:row>79</xdr:row>
      <xdr:rowOff>87171</xdr:rowOff>
    </xdr:to>
    <xdr:cxnSp macro="">
      <xdr:nvCxnSpPr>
        <xdr:cNvPr id="643" name="直線コネクタ 642"/>
        <xdr:cNvCxnSpPr/>
      </xdr:nvCxnSpPr>
      <xdr:spPr>
        <a:xfrm>
          <a:off x="14592300" y="12972931"/>
          <a:ext cx="889000" cy="65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3518</xdr:rowOff>
    </xdr:from>
    <xdr:to>
      <xdr:col>81</xdr:col>
      <xdr:colOff>101600</xdr:colOff>
      <xdr:row>79</xdr:row>
      <xdr:rowOff>105118</xdr:rowOff>
    </xdr:to>
    <xdr:sp macro="" textlink="">
      <xdr:nvSpPr>
        <xdr:cNvPr id="644" name="フローチャート: 判断 643"/>
        <xdr:cNvSpPr/>
      </xdr:nvSpPr>
      <xdr:spPr>
        <a:xfrm>
          <a:off x="15430500" y="1354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121645</xdr:rowOff>
    </xdr:from>
    <xdr:ext cx="534377" cy="259045"/>
    <xdr:sp macro="" textlink="">
      <xdr:nvSpPr>
        <xdr:cNvPr id="645" name="テキスト ボックス 644"/>
        <xdr:cNvSpPr txBox="1"/>
      </xdr:nvSpPr>
      <xdr:spPr>
        <a:xfrm>
          <a:off x="15214111" y="133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48567</xdr:rowOff>
    </xdr:from>
    <xdr:to>
      <xdr:col>76</xdr:col>
      <xdr:colOff>114300</xdr:colOff>
      <xdr:row>75</xdr:row>
      <xdr:rowOff>114181</xdr:rowOff>
    </xdr:to>
    <xdr:cxnSp macro="">
      <xdr:nvCxnSpPr>
        <xdr:cNvPr id="646" name="直線コネクタ 645"/>
        <xdr:cNvCxnSpPr/>
      </xdr:nvCxnSpPr>
      <xdr:spPr>
        <a:xfrm>
          <a:off x="13703300" y="12221517"/>
          <a:ext cx="889000" cy="7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159429</xdr:rowOff>
    </xdr:from>
    <xdr:to>
      <xdr:col>76</xdr:col>
      <xdr:colOff>165100</xdr:colOff>
      <xdr:row>79</xdr:row>
      <xdr:rowOff>89579</xdr:rowOff>
    </xdr:to>
    <xdr:sp macro="" textlink="">
      <xdr:nvSpPr>
        <xdr:cNvPr id="647" name="フローチャート: 判断 646"/>
        <xdr:cNvSpPr/>
      </xdr:nvSpPr>
      <xdr:spPr>
        <a:xfrm>
          <a:off x="14541500" y="1353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80706</xdr:rowOff>
    </xdr:from>
    <xdr:ext cx="534377" cy="259045"/>
    <xdr:sp macro="" textlink="">
      <xdr:nvSpPr>
        <xdr:cNvPr id="648" name="テキスト ボックス 647"/>
        <xdr:cNvSpPr txBox="1"/>
      </xdr:nvSpPr>
      <xdr:spPr>
        <a:xfrm>
          <a:off x="14325111" y="136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48567</xdr:rowOff>
    </xdr:from>
    <xdr:to>
      <xdr:col>71</xdr:col>
      <xdr:colOff>177800</xdr:colOff>
      <xdr:row>77</xdr:row>
      <xdr:rowOff>61996</xdr:rowOff>
    </xdr:to>
    <xdr:cxnSp macro="">
      <xdr:nvCxnSpPr>
        <xdr:cNvPr id="649" name="直線コネクタ 648"/>
        <xdr:cNvCxnSpPr/>
      </xdr:nvCxnSpPr>
      <xdr:spPr>
        <a:xfrm flipV="1">
          <a:off x="12814300" y="12221517"/>
          <a:ext cx="889000" cy="10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165671</xdr:rowOff>
    </xdr:from>
    <xdr:to>
      <xdr:col>72</xdr:col>
      <xdr:colOff>38100</xdr:colOff>
      <xdr:row>79</xdr:row>
      <xdr:rowOff>95821</xdr:rowOff>
    </xdr:to>
    <xdr:sp macro="" textlink="">
      <xdr:nvSpPr>
        <xdr:cNvPr id="650" name="フローチャート: 判断 649"/>
        <xdr:cNvSpPr/>
      </xdr:nvSpPr>
      <xdr:spPr>
        <a:xfrm>
          <a:off x="136525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86948</xdr:rowOff>
    </xdr:from>
    <xdr:ext cx="534377" cy="259045"/>
    <xdr:sp macro="" textlink="">
      <xdr:nvSpPr>
        <xdr:cNvPr id="651" name="テキスト ボックス 650"/>
        <xdr:cNvSpPr txBox="1"/>
      </xdr:nvSpPr>
      <xdr:spPr>
        <a:xfrm>
          <a:off x="13436111" y="136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167577</xdr:rowOff>
    </xdr:from>
    <xdr:to>
      <xdr:col>67</xdr:col>
      <xdr:colOff>101600</xdr:colOff>
      <xdr:row>79</xdr:row>
      <xdr:rowOff>97727</xdr:rowOff>
    </xdr:to>
    <xdr:sp macro="" textlink="">
      <xdr:nvSpPr>
        <xdr:cNvPr id="652" name="フローチャート: 判断 651"/>
        <xdr:cNvSpPr/>
      </xdr:nvSpPr>
      <xdr:spPr>
        <a:xfrm>
          <a:off x="12763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88854</xdr:rowOff>
    </xdr:from>
    <xdr:ext cx="534377" cy="259045"/>
    <xdr:sp macro="" textlink="">
      <xdr:nvSpPr>
        <xdr:cNvPr id="653" name="テキスト ボックス 652"/>
        <xdr:cNvSpPr txBox="1"/>
      </xdr:nvSpPr>
      <xdr:spPr>
        <a:xfrm>
          <a:off x="12547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38396</xdr:rowOff>
    </xdr:from>
    <xdr:to>
      <xdr:col>85</xdr:col>
      <xdr:colOff>177800</xdr:colOff>
      <xdr:row>79</xdr:row>
      <xdr:rowOff>139996</xdr:rowOff>
    </xdr:to>
    <xdr:sp macro="" textlink="">
      <xdr:nvSpPr>
        <xdr:cNvPr id="659" name="楕円 658"/>
        <xdr:cNvSpPr/>
      </xdr:nvSpPr>
      <xdr:spPr>
        <a:xfrm>
          <a:off x="16268700" y="135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150208</xdr:rowOff>
    </xdr:from>
    <xdr:ext cx="469744" cy="259045"/>
    <xdr:sp macro="" textlink="">
      <xdr:nvSpPr>
        <xdr:cNvPr id="660" name="災害復旧費該当値テキスト"/>
        <xdr:cNvSpPr txBox="1"/>
      </xdr:nvSpPr>
      <xdr:spPr>
        <a:xfrm>
          <a:off x="16370300" y="1352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36371</xdr:rowOff>
    </xdr:from>
    <xdr:to>
      <xdr:col>81</xdr:col>
      <xdr:colOff>101600</xdr:colOff>
      <xdr:row>79</xdr:row>
      <xdr:rowOff>137971</xdr:rowOff>
    </xdr:to>
    <xdr:sp macro="" textlink="">
      <xdr:nvSpPr>
        <xdr:cNvPr id="661" name="楕円 660"/>
        <xdr:cNvSpPr/>
      </xdr:nvSpPr>
      <xdr:spPr>
        <a:xfrm>
          <a:off x="15430500" y="135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129098</xdr:rowOff>
    </xdr:from>
    <xdr:ext cx="469744" cy="259045"/>
    <xdr:sp macro="" textlink="">
      <xdr:nvSpPr>
        <xdr:cNvPr id="662" name="テキスト ボックス 661"/>
        <xdr:cNvSpPr txBox="1"/>
      </xdr:nvSpPr>
      <xdr:spPr>
        <a:xfrm>
          <a:off x="15246428" y="13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63381</xdr:rowOff>
    </xdr:from>
    <xdr:to>
      <xdr:col>76</xdr:col>
      <xdr:colOff>165100</xdr:colOff>
      <xdr:row>75</xdr:row>
      <xdr:rowOff>164982</xdr:rowOff>
    </xdr:to>
    <xdr:sp macro="" textlink="">
      <xdr:nvSpPr>
        <xdr:cNvPr id="663" name="楕円 662"/>
        <xdr:cNvSpPr/>
      </xdr:nvSpPr>
      <xdr:spPr>
        <a:xfrm>
          <a:off x="14541500" y="12922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10058</xdr:rowOff>
    </xdr:from>
    <xdr:ext cx="599010" cy="259045"/>
    <xdr:sp macro="" textlink="">
      <xdr:nvSpPr>
        <xdr:cNvPr id="664" name="テキスト ボックス 663"/>
        <xdr:cNvSpPr txBox="1"/>
      </xdr:nvSpPr>
      <xdr:spPr>
        <a:xfrm>
          <a:off x="14292795" y="126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169217</xdr:rowOff>
    </xdr:from>
    <xdr:to>
      <xdr:col>72</xdr:col>
      <xdr:colOff>38100</xdr:colOff>
      <xdr:row>71</xdr:row>
      <xdr:rowOff>99367</xdr:rowOff>
    </xdr:to>
    <xdr:sp macro="" textlink="">
      <xdr:nvSpPr>
        <xdr:cNvPr id="665" name="楕円 664"/>
        <xdr:cNvSpPr/>
      </xdr:nvSpPr>
      <xdr:spPr>
        <a:xfrm>
          <a:off x="13652500" y="121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115894</xdr:rowOff>
    </xdr:from>
    <xdr:ext cx="599010" cy="259045"/>
    <xdr:sp macro="" textlink="">
      <xdr:nvSpPr>
        <xdr:cNvPr id="666" name="テキスト ボックス 665"/>
        <xdr:cNvSpPr txBox="1"/>
      </xdr:nvSpPr>
      <xdr:spPr>
        <a:xfrm>
          <a:off x="13403795" y="119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11196</xdr:rowOff>
    </xdr:from>
    <xdr:to>
      <xdr:col>67</xdr:col>
      <xdr:colOff>101600</xdr:colOff>
      <xdr:row>77</xdr:row>
      <xdr:rowOff>112796</xdr:rowOff>
    </xdr:to>
    <xdr:sp macro="" textlink="">
      <xdr:nvSpPr>
        <xdr:cNvPr id="667" name="楕円 666"/>
        <xdr:cNvSpPr/>
      </xdr:nvSpPr>
      <xdr:spPr>
        <a:xfrm>
          <a:off x="12763500" y="132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129323</xdr:rowOff>
    </xdr:from>
    <xdr:ext cx="599010" cy="259045"/>
    <xdr:sp macro="" textlink="">
      <xdr:nvSpPr>
        <xdr:cNvPr id="668" name="テキスト ボックス 667"/>
        <xdr:cNvSpPr txBox="1"/>
      </xdr:nvSpPr>
      <xdr:spPr>
        <a:xfrm>
          <a:off x="12514795" y="129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2" name="直線コネクタ 691"/>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3"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4" name="直線コネクタ 693"/>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5"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6" name="直線コネクタ 695"/>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9333</xdr:rowOff>
    </xdr:from>
    <xdr:to>
      <xdr:col>85</xdr:col>
      <xdr:colOff>127000</xdr:colOff>
      <xdr:row>96</xdr:row>
      <xdr:rowOff>11520</xdr:rowOff>
    </xdr:to>
    <xdr:cxnSp macro="">
      <xdr:nvCxnSpPr>
        <xdr:cNvPr id="697" name="直線コネクタ 696"/>
        <xdr:cNvCxnSpPr/>
      </xdr:nvCxnSpPr>
      <xdr:spPr>
        <a:xfrm>
          <a:off x="15481300" y="16468533"/>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8"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9" name="フローチャート: 判断 698"/>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9333</xdr:rowOff>
    </xdr:from>
    <xdr:to>
      <xdr:col>81</xdr:col>
      <xdr:colOff>50800</xdr:colOff>
      <xdr:row>96</xdr:row>
      <xdr:rowOff>34162</xdr:rowOff>
    </xdr:to>
    <xdr:cxnSp macro="">
      <xdr:nvCxnSpPr>
        <xdr:cNvPr id="700" name="直線コネクタ 699"/>
        <xdr:cNvCxnSpPr/>
      </xdr:nvCxnSpPr>
      <xdr:spPr>
        <a:xfrm flipV="1">
          <a:off x="14592300" y="16468533"/>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1" name="フローチャート: 判断 700"/>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2" name="テキスト ボックス 701"/>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34162</xdr:rowOff>
    </xdr:from>
    <xdr:to>
      <xdr:col>76</xdr:col>
      <xdr:colOff>114300</xdr:colOff>
      <xdr:row>96</xdr:row>
      <xdr:rowOff>37092</xdr:rowOff>
    </xdr:to>
    <xdr:cxnSp macro="">
      <xdr:nvCxnSpPr>
        <xdr:cNvPr id="703" name="直線コネクタ 702"/>
        <xdr:cNvCxnSpPr/>
      </xdr:nvCxnSpPr>
      <xdr:spPr>
        <a:xfrm flipV="1">
          <a:off x="13703300" y="16493362"/>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4" name="フローチャート: 判断 703"/>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5" name="テキスト ボックス 704"/>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37092</xdr:rowOff>
    </xdr:from>
    <xdr:to>
      <xdr:col>71</xdr:col>
      <xdr:colOff>177800</xdr:colOff>
      <xdr:row>96</xdr:row>
      <xdr:rowOff>62170</xdr:rowOff>
    </xdr:to>
    <xdr:cxnSp macro="">
      <xdr:nvCxnSpPr>
        <xdr:cNvPr id="706" name="直線コネクタ 705"/>
        <xdr:cNvCxnSpPr/>
      </xdr:nvCxnSpPr>
      <xdr:spPr>
        <a:xfrm flipV="1">
          <a:off x="12814300" y="1649629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7" name="フローチャート: 判断 706"/>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8" name="テキスト ボックス 707"/>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9" name="フローチャート: 判断 708"/>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10" name="テキスト ボックス 709"/>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132170</xdr:rowOff>
    </xdr:from>
    <xdr:to>
      <xdr:col>85</xdr:col>
      <xdr:colOff>177800</xdr:colOff>
      <xdr:row>96</xdr:row>
      <xdr:rowOff>62320</xdr:rowOff>
    </xdr:to>
    <xdr:sp macro="" textlink="">
      <xdr:nvSpPr>
        <xdr:cNvPr id="716" name="楕円 715"/>
        <xdr:cNvSpPr/>
      </xdr:nvSpPr>
      <xdr:spPr>
        <a:xfrm>
          <a:off x="16268700" y="164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155047</xdr:rowOff>
    </xdr:from>
    <xdr:ext cx="599010" cy="259045"/>
    <xdr:sp macro="" textlink="">
      <xdr:nvSpPr>
        <xdr:cNvPr id="717" name="公債費該当値テキスト"/>
        <xdr:cNvSpPr txBox="1"/>
      </xdr:nvSpPr>
      <xdr:spPr>
        <a:xfrm>
          <a:off x="16370300" y="1627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129983</xdr:rowOff>
    </xdr:from>
    <xdr:to>
      <xdr:col>81</xdr:col>
      <xdr:colOff>101600</xdr:colOff>
      <xdr:row>96</xdr:row>
      <xdr:rowOff>60133</xdr:rowOff>
    </xdr:to>
    <xdr:sp macro="" textlink="">
      <xdr:nvSpPr>
        <xdr:cNvPr id="718" name="楕円 717"/>
        <xdr:cNvSpPr/>
      </xdr:nvSpPr>
      <xdr:spPr>
        <a:xfrm>
          <a:off x="15430500" y="164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76660</xdr:rowOff>
    </xdr:from>
    <xdr:ext cx="599010" cy="259045"/>
    <xdr:sp macro="" textlink="">
      <xdr:nvSpPr>
        <xdr:cNvPr id="719" name="テキスト ボックス 718"/>
        <xdr:cNvSpPr txBox="1"/>
      </xdr:nvSpPr>
      <xdr:spPr>
        <a:xfrm>
          <a:off x="15181795" y="1619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154812</xdr:rowOff>
    </xdr:from>
    <xdr:to>
      <xdr:col>76</xdr:col>
      <xdr:colOff>165100</xdr:colOff>
      <xdr:row>96</xdr:row>
      <xdr:rowOff>84962</xdr:rowOff>
    </xdr:to>
    <xdr:sp macro="" textlink="">
      <xdr:nvSpPr>
        <xdr:cNvPr id="720" name="楕円 719"/>
        <xdr:cNvSpPr/>
      </xdr:nvSpPr>
      <xdr:spPr>
        <a:xfrm>
          <a:off x="14541500" y="164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101489</xdr:rowOff>
    </xdr:from>
    <xdr:ext cx="599010" cy="259045"/>
    <xdr:sp macro="" textlink="">
      <xdr:nvSpPr>
        <xdr:cNvPr id="721" name="テキスト ボックス 720"/>
        <xdr:cNvSpPr txBox="1"/>
      </xdr:nvSpPr>
      <xdr:spPr>
        <a:xfrm>
          <a:off x="14292795" y="1621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157742</xdr:rowOff>
    </xdr:from>
    <xdr:to>
      <xdr:col>72</xdr:col>
      <xdr:colOff>38100</xdr:colOff>
      <xdr:row>96</xdr:row>
      <xdr:rowOff>87892</xdr:rowOff>
    </xdr:to>
    <xdr:sp macro="" textlink="">
      <xdr:nvSpPr>
        <xdr:cNvPr id="722" name="楕円 721"/>
        <xdr:cNvSpPr/>
      </xdr:nvSpPr>
      <xdr:spPr>
        <a:xfrm>
          <a:off x="13652500" y="164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104419</xdr:rowOff>
    </xdr:from>
    <xdr:ext cx="599010" cy="259045"/>
    <xdr:sp macro="" textlink="">
      <xdr:nvSpPr>
        <xdr:cNvPr id="723" name="テキスト ボックス 722"/>
        <xdr:cNvSpPr txBox="1"/>
      </xdr:nvSpPr>
      <xdr:spPr>
        <a:xfrm>
          <a:off x="13403795" y="1622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11370</xdr:rowOff>
    </xdr:from>
    <xdr:to>
      <xdr:col>67</xdr:col>
      <xdr:colOff>101600</xdr:colOff>
      <xdr:row>96</xdr:row>
      <xdr:rowOff>112970</xdr:rowOff>
    </xdr:to>
    <xdr:sp macro="" textlink="">
      <xdr:nvSpPr>
        <xdr:cNvPr id="724" name="楕円 723"/>
        <xdr:cNvSpPr/>
      </xdr:nvSpPr>
      <xdr:spPr>
        <a:xfrm>
          <a:off x="12763500" y="164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129497</xdr:rowOff>
    </xdr:from>
    <xdr:ext cx="599010" cy="259045"/>
    <xdr:sp macro="" textlink="">
      <xdr:nvSpPr>
        <xdr:cNvPr id="725" name="テキスト ボックス 724"/>
        <xdr:cNvSpPr txBox="1"/>
      </xdr:nvSpPr>
      <xdr:spPr>
        <a:xfrm>
          <a:off x="12514795" y="1624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7" name="直線コネクタ 746"/>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8"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50"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1" name="直線コネクタ 750"/>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3"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4" name="フローチャート: 判断 753"/>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6" name="フローチャート: 判断 755"/>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7" name="テキスト ボックス 756"/>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9" name="フローチャート: 判断 758"/>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60" name="テキスト ボックス 759"/>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2" name="フローチャート: 判断 761"/>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3" name="テキスト ボックス 762"/>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4" name="フローチャート: 判断 763"/>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5" name="テキスト ボックス 764"/>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2"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163,608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加となりました。主な要因は、教育費で、令和３年度から実施している災害復興事業の早来小中学校（早来学園）整備事業による、物件費及び補助費等、普通建設事業費の増加で類似団体平均に比べ大きくなっています。住民一人当たりのコストも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215,690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円の増額となっています。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ついては、町税及び普通交付税の増により、財政調整金の残高が増加しました。そのため、単年度収支においてもプラスとなりました。今後も、「財政計画」に基づき計画的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も、一般会計ほか３つの公営事業会計と水道事業特別会計ほか１つの公営企業会計については、資金不足が生じていないことから連結実質赤字比率は黒字になっています。今後も、一般会計においては、町税及び普通交付税など自主財源の確保が課題となり、財政調整基金をはじめとする各種基金の運用による財政運営が求められることから、収支のバランスを考慮した堅実な予算執行に努めます。また、各特別会計についても、今後、健全な財政運営をしていくために、長期的に経営改善に向けた取り組みを行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10713099</v>
      </c>
      <c r="BO4" s="371"/>
      <c r="BP4" s="371"/>
      <c r="BQ4" s="371"/>
      <c r="BR4" s="371"/>
      <c r="BS4" s="371"/>
      <c r="BT4" s="371"/>
      <c r="BU4" s="372"/>
      <c r="BV4" s="370">
        <v>9530434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3.1</v>
      </c>
      <c r="CU4" s="377"/>
      <c r="CV4" s="377"/>
      <c r="CW4" s="377"/>
      <c r="CX4" s="377"/>
      <c r="CY4" s="377"/>
      <c r="CZ4" s="377"/>
      <c r="DA4" s="378"/>
      <c r="DB4" s="376">
        <v>2.7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10488407</v>
      </c>
      <c r="BO5" s="439"/>
      <c r="BP5" s="439"/>
      <c r="BQ5" s="439"/>
      <c r="BR5" s="439"/>
      <c r="BS5" s="439"/>
      <c r="BT5" s="439"/>
      <c r="BU5" s="440"/>
      <c r="BV5" s="438">
        <v>9393412</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85</v>
      </c>
      <c r="CU5" s="405"/>
      <c r="CV5" s="405"/>
      <c r="CW5" s="405"/>
      <c r="CX5" s="405"/>
      <c r="CY5" s="405"/>
      <c r="CZ5" s="405"/>
      <c r="DA5" s="406"/>
      <c r="DB5" s="404">
        <v>86.9</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224692</v>
      </c>
      <c r="BO6" s="439"/>
      <c r="BP6" s="439"/>
      <c r="BQ6" s="439"/>
      <c r="BR6" s="439"/>
      <c r="BS6" s="439"/>
      <c r="BT6" s="439"/>
      <c r="BU6" s="440"/>
      <c r="BV6" s="438">
        <v>137022</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86.1</v>
      </c>
      <c r="CU6" s="445"/>
      <c r="CV6" s="445"/>
      <c r="CW6" s="445"/>
      <c r="CX6" s="445"/>
      <c r="CY6" s="445"/>
      <c r="CZ6" s="445"/>
      <c r="DA6" s="446"/>
      <c r="DB6" s="444">
        <v>91.3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98</v>
      </c>
      <c r="AV7" s="434"/>
      <c r="AW7" s="434"/>
      <c r="AX7" s="434"/>
      <c r="AY7" s="435" t="s">
        <v>109</v>
      </c>
      <c r="AZ7" s="436"/>
      <c r="BA7" s="436"/>
      <c r="BB7" s="436"/>
      <c r="BC7" s="436"/>
      <c r="BD7" s="436"/>
      <c r="BE7" s="436"/>
      <c r="BF7" s="436"/>
      <c r="BG7" s="436"/>
      <c r="BH7" s="436"/>
      <c r="BI7" s="436"/>
      <c r="BJ7" s="436"/>
      <c r="BK7" s="436"/>
      <c r="BL7" s="436"/>
      <c r="BM7" s="437"/>
      <c r="BN7" s="438">
        <v>75696</v>
      </c>
      <c r="BO7" s="439"/>
      <c r="BP7" s="439"/>
      <c r="BQ7" s="439"/>
      <c r="BR7" s="439"/>
      <c r="BS7" s="439"/>
      <c r="BT7" s="439"/>
      <c r="BU7" s="440"/>
      <c r="BV7" s="438">
        <v>7419</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4800885</v>
      </c>
      <c r="CU7" s="439"/>
      <c r="CV7" s="439"/>
      <c r="CW7" s="439"/>
      <c r="CX7" s="439"/>
      <c r="CY7" s="439"/>
      <c r="CZ7" s="439"/>
      <c r="DA7" s="440"/>
      <c r="DB7" s="438">
        <v>4813636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98</v>
      </c>
      <c r="AV8" s="434"/>
      <c r="AW8" s="434"/>
      <c r="AX8" s="434"/>
      <c r="AY8" s="435" t="s">
        <v>112</v>
      </c>
      <c r="AZ8" s="436"/>
      <c r="BA8" s="436"/>
      <c r="BB8" s="436"/>
      <c r="BC8" s="436"/>
      <c r="BD8" s="436"/>
      <c r="BE8" s="436"/>
      <c r="BF8" s="436"/>
      <c r="BG8" s="436"/>
      <c r="BH8" s="436"/>
      <c r="BI8" s="436"/>
      <c r="BJ8" s="436"/>
      <c r="BK8" s="436"/>
      <c r="BL8" s="436"/>
      <c r="BM8" s="437"/>
      <c r="BN8" s="438">
        <v>148996</v>
      </c>
      <c r="BO8" s="439"/>
      <c r="BP8" s="439"/>
      <c r="BQ8" s="439"/>
      <c r="BR8" s="439"/>
      <c r="BS8" s="439"/>
      <c r="BT8" s="439"/>
      <c r="BU8" s="440"/>
      <c r="BV8" s="438">
        <v>129603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0.44</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7340</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98</v>
      </c>
      <c r="AV9" s="434"/>
      <c r="AW9" s="434"/>
      <c r="AX9" s="434"/>
      <c r="AY9" s="435" t="s">
        <v>118</v>
      </c>
      <c r="AZ9" s="436"/>
      <c r="BA9" s="436"/>
      <c r="BB9" s="436"/>
      <c r="BC9" s="436"/>
      <c r="BD9" s="436"/>
      <c r="BE9" s="436"/>
      <c r="BF9" s="436"/>
      <c r="BG9" s="436"/>
      <c r="BH9" s="436"/>
      <c r="BI9" s="436"/>
      <c r="BJ9" s="436"/>
      <c r="BK9" s="436"/>
      <c r="BL9" s="436"/>
      <c r="BM9" s="437"/>
      <c r="BN9" s="438">
        <v>19393</v>
      </c>
      <c r="BO9" s="439"/>
      <c r="BP9" s="439"/>
      <c r="BQ9" s="439"/>
      <c r="BR9" s="439"/>
      <c r="BS9" s="439"/>
      <c r="BT9" s="439"/>
      <c r="BU9" s="440"/>
      <c r="BV9" s="438">
        <v>-3285</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15.9</v>
      </c>
      <c r="CU9" s="405"/>
      <c r="CV9" s="405"/>
      <c r="CW9" s="405"/>
      <c r="CX9" s="405"/>
      <c r="CY9" s="405"/>
      <c r="CZ9" s="405"/>
      <c r="DA9" s="406"/>
      <c r="DB9" s="404">
        <v>15.9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8148</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214324</v>
      </c>
      <c r="BO10" s="439"/>
      <c r="BP10" s="439"/>
      <c r="BQ10" s="439"/>
      <c r="BR10" s="439"/>
      <c r="BS10" s="439"/>
      <c r="BT10" s="439"/>
      <c r="BU10" s="440"/>
      <c r="BV10" s="438">
        <v>177317</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7314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7231</v>
      </c>
      <c r="S13" s="492"/>
      <c r="T13" s="492"/>
      <c r="U13" s="492"/>
      <c r="V13" s="493"/>
      <c r="W13" s="417" t="s">
        <v>142</v>
      </c>
      <c r="X13" s="418"/>
      <c r="Y13" s="418"/>
      <c r="Z13" s="418"/>
      <c r="AA13" s="418"/>
      <c r="AB13" s="408"/>
      <c r="AC13" s="458">
        <v>952</v>
      </c>
      <c r="AD13" s="459"/>
      <c r="AE13" s="459"/>
      <c r="AF13" s="459"/>
      <c r="AG13" s="501"/>
      <c r="AH13" s="458">
        <v>999</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233717</v>
      </c>
      <c r="BO13" s="439"/>
      <c r="BP13" s="439"/>
      <c r="BQ13" s="439"/>
      <c r="BR13" s="439"/>
      <c r="BS13" s="439"/>
      <c r="BT13" s="439"/>
      <c r="BU13" s="440"/>
      <c r="BV13" s="438">
        <v>174032</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10.3</v>
      </c>
      <c r="CU13" s="405"/>
      <c r="CV13" s="405"/>
      <c r="CW13" s="405"/>
      <c r="CX13" s="405"/>
      <c r="CY13" s="405"/>
      <c r="CZ13" s="405"/>
      <c r="DA13" s="406"/>
      <c r="DB13" s="404">
        <v>10.1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7394</v>
      </c>
      <c r="S14" s="492"/>
      <c r="T14" s="492"/>
      <c r="U14" s="492"/>
      <c r="V14" s="493"/>
      <c r="W14" s="397"/>
      <c r="X14" s="398"/>
      <c r="Y14" s="398"/>
      <c r="Z14" s="398"/>
      <c r="AA14" s="398"/>
      <c r="AB14" s="387"/>
      <c r="AC14" s="494">
        <v>25.2</v>
      </c>
      <c r="AD14" s="495"/>
      <c r="AE14" s="495"/>
      <c r="AF14" s="495"/>
      <c r="AG14" s="496"/>
      <c r="AH14" s="494">
        <v>25.1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25.7</v>
      </c>
      <c r="CU14" s="506"/>
      <c r="CV14" s="506"/>
      <c r="CW14" s="506"/>
      <c r="CX14" s="506"/>
      <c r="CY14" s="506"/>
      <c r="CZ14" s="506"/>
      <c r="DA14" s="507"/>
      <c r="DB14" s="505">
        <v>33.299999999999997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7317</v>
      </c>
      <c r="S15" s="492"/>
      <c r="T15" s="492"/>
      <c r="U15" s="492"/>
      <c r="V15" s="493"/>
      <c r="W15" s="417" t="s">
        <v>149</v>
      </c>
      <c r="X15" s="418"/>
      <c r="Y15" s="418"/>
      <c r="Z15" s="418"/>
      <c r="AA15" s="418"/>
      <c r="AB15" s="408"/>
      <c r="AC15" s="458">
        <v>675</v>
      </c>
      <c r="AD15" s="459"/>
      <c r="AE15" s="459"/>
      <c r="AF15" s="459"/>
      <c r="AG15" s="501"/>
      <c r="AH15" s="458">
        <v>664</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1756015</v>
      </c>
      <c r="BO15" s="371"/>
      <c r="BP15" s="371"/>
      <c r="BQ15" s="371"/>
      <c r="BR15" s="371"/>
      <c r="BS15" s="371"/>
      <c r="BT15" s="371"/>
      <c r="BU15" s="372"/>
      <c r="BV15" s="370">
        <v>1776320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17.899999999999999</v>
      </c>
      <c r="AD16" s="495"/>
      <c r="AE16" s="495"/>
      <c r="AF16" s="495"/>
      <c r="AG16" s="496"/>
      <c r="AH16" s="494">
        <v>16.7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4135439</v>
      </c>
      <c r="BO16" s="439"/>
      <c r="BP16" s="439"/>
      <c r="BQ16" s="439"/>
      <c r="BR16" s="439"/>
      <c r="BS16" s="439"/>
      <c r="BT16" s="439"/>
      <c r="BU16" s="440"/>
      <c r="BV16" s="438">
        <v>4070586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2154</v>
      </c>
      <c r="AD17" s="459"/>
      <c r="AE17" s="459"/>
      <c r="AF17" s="459"/>
      <c r="AG17" s="501"/>
      <c r="AH17" s="458">
        <v>2313</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2351922</v>
      </c>
      <c r="BO17" s="439"/>
      <c r="BP17" s="439"/>
      <c r="BQ17" s="439"/>
      <c r="BR17" s="439"/>
      <c r="BS17" s="439"/>
      <c r="BT17" s="439"/>
      <c r="BU17" s="440"/>
      <c r="BV17" s="438">
        <v>2276774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237.16</v>
      </c>
      <c r="M18" s="523"/>
      <c r="N18" s="523"/>
      <c r="O18" s="523"/>
      <c r="P18" s="523"/>
      <c r="Q18" s="523"/>
      <c r="R18" s="524"/>
      <c r="S18" s="524"/>
      <c r="T18" s="524"/>
      <c r="U18" s="524"/>
      <c r="V18" s="525"/>
      <c r="W18" s="419"/>
      <c r="X18" s="420"/>
      <c r="Y18" s="420"/>
      <c r="Z18" s="420"/>
      <c r="AA18" s="420"/>
      <c r="AB18" s="411"/>
      <c r="AC18" s="526">
        <v>57</v>
      </c>
      <c r="AD18" s="527"/>
      <c r="AE18" s="527"/>
      <c r="AF18" s="527"/>
      <c r="AG18" s="528"/>
      <c r="AH18" s="526">
        <v>58.2</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4422734</v>
      </c>
      <c r="BO18" s="439"/>
      <c r="BP18" s="439"/>
      <c r="BQ18" s="439"/>
      <c r="BR18" s="439"/>
      <c r="BS18" s="439"/>
      <c r="BT18" s="439"/>
      <c r="BU18" s="440"/>
      <c r="BV18" s="438">
        <v>4401413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31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5972824</v>
      </c>
      <c r="BO19" s="439"/>
      <c r="BP19" s="439"/>
      <c r="BQ19" s="439"/>
      <c r="BR19" s="439"/>
      <c r="BS19" s="439"/>
      <c r="BT19" s="439"/>
      <c r="BU19" s="440"/>
      <c r="BV19" s="438">
        <v>5971445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3451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8689118</v>
      </c>
      <c r="BO22" s="371"/>
      <c r="BP22" s="371"/>
      <c r="BQ22" s="371"/>
      <c r="BR22" s="371"/>
      <c r="BS22" s="371"/>
      <c r="BT22" s="371"/>
      <c r="BU22" s="372"/>
      <c r="BV22" s="370">
        <v>8181626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7593159</v>
      </c>
      <c r="BO23" s="439"/>
      <c r="BP23" s="439"/>
      <c r="BQ23" s="439"/>
      <c r="BR23" s="439"/>
      <c r="BS23" s="439"/>
      <c r="BT23" s="439"/>
      <c r="BU23" s="440"/>
      <c r="BV23" s="438">
        <v>6940258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7430</v>
      </c>
      <c r="R24" s="459"/>
      <c r="S24" s="459"/>
      <c r="T24" s="459"/>
      <c r="U24" s="459"/>
      <c r="V24" s="501"/>
      <c r="W24" s="566"/>
      <c r="X24" s="554"/>
      <c r="Y24" s="555"/>
      <c r="Z24" s="457" t="s">
        <v>174</v>
      </c>
      <c r="AA24" s="431"/>
      <c r="AB24" s="431"/>
      <c r="AC24" s="431"/>
      <c r="AD24" s="431"/>
      <c r="AE24" s="431"/>
      <c r="AF24" s="431"/>
      <c r="AG24" s="432"/>
      <c r="AH24" s="458">
        <v>121</v>
      </c>
      <c r="AI24" s="459"/>
      <c r="AJ24" s="459"/>
      <c r="AK24" s="459"/>
      <c r="AL24" s="501"/>
      <c r="AM24" s="458">
        <v>379456</v>
      </c>
      <c r="AN24" s="459"/>
      <c r="AO24" s="459"/>
      <c r="AP24" s="459"/>
      <c r="AQ24" s="459"/>
      <c r="AR24" s="501"/>
      <c r="AS24" s="458">
        <v>3136</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5851595</v>
      </c>
      <c r="BO24" s="439"/>
      <c r="BP24" s="439"/>
      <c r="BQ24" s="439"/>
      <c r="BR24" s="439"/>
      <c r="BS24" s="439"/>
      <c r="BT24" s="439"/>
      <c r="BU24" s="440"/>
      <c r="BV24" s="438">
        <v>5105121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6170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550977</v>
      </c>
      <c r="BO25" s="371"/>
      <c r="BP25" s="371"/>
      <c r="BQ25" s="371"/>
      <c r="BR25" s="371"/>
      <c r="BS25" s="371"/>
      <c r="BT25" s="371"/>
      <c r="BU25" s="372"/>
      <c r="BV25" s="370">
        <v>2425869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5950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140</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2800</v>
      </c>
      <c r="R27" s="459"/>
      <c r="S27" s="459"/>
      <c r="T27" s="459"/>
      <c r="U27" s="459"/>
      <c r="V27" s="501"/>
      <c r="W27" s="566"/>
      <c r="X27" s="554"/>
      <c r="Y27" s="555"/>
      <c r="Z27" s="457" t="s">
        <v>183</v>
      </c>
      <c r="AA27" s="431"/>
      <c r="AB27" s="431"/>
      <c r="AC27" s="431"/>
      <c r="AD27" s="431"/>
      <c r="AE27" s="431"/>
      <c r="AF27" s="431"/>
      <c r="AG27" s="432"/>
      <c r="AH27" s="458">
        <v>3</v>
      </c>
      <c r="AI27" s="459"/>
      <c r="AJ27" s="459"/>
      <c r="AK27" s="459"/>
      <c r="AL27" s="501"/>
      <c r="AM27" s="458">
        <v>9189</v>
      </c>
      <c r="AN27" s="459"/>
      <c r="AO27" s="459"/>
      <c r="AP27" s="459"/>
      <c r="AQ27" s="459"/>
      <c r="AR27" s="501"/>
      <c r="AS27" s="458">
        <v>3063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222465</v>
      </c>
      <c r="BO27" s="548"/>
      <c r="BP27" s="548"/>
      <c r="BQ27" s="548"/>
      <c r="BR27" s="548"/>
      <c r="BS27" s="548"/>
      <c r="BT27" s="548"/>
      <c r="BU27" s="549"/>
      <c r="BV27" s="547">
        <v>222465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2300</v>
      </c>
      <c r="R28" s="459"/>
      <c r="S28" s="459"/>
      <c r="T28" s="459"/>
      <c r="U28" s="459"/>
      <c r="V28" s="501"/>
      <c r="W28" s="566"/>
      <c r="X28" s="554"/>
      <c r="Y28" s="555"/>
      <c r="Z28" s="457" t="s">
        <v>186</v>
      </c>
      <c r="AA28" s="431"/>
      <c r="AB28" s="431"/>
      <c r="AC28" s="431"/>
      <c r="AD28" s="431"/>
      <c r="AE28" s="431"/>
      <c r="AF28" s="431"/>
      <c r="AG28" s="432"/>
      <c r="AH28" s="458" t="s">
        <v>140</v>
      </c>
      <c r="AI28" s="459"/>
      <c r="AJ28" s="459"/>
      <c r="AK28" s="459"/>
      <c r="AL28" s="501"/>
      <c r="AM28" s="458" t="s">
        <v>140</v>
      </c>
      <c r="AN28" s="459"/>
      <c r="AO28" s="459"/>
      <c r="AP28" s="459"/>
      <c r="AQ28" s="459"/>
      <c r="AR28" s="501"/>
      <c r="AS28" s="458" t="s">
        <v>140</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2074957</v>
      </c>
      <c r="BO28" s="371"/>
      <c r="BP28" s="371"/>
      <c r="BQ28" s="371"/>
      <c r="BR28" s="371"/>
      <c r="BS28" s="371"/>
      <c r="BT28" s="371"/>
      <c r="BU28" s="372"/>
      <c r="BV28" s="370">
        <v>1795633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12</v>
      </c>
      <c r="M29" s="459"/>
      <c r="N29" s="459"/>
      <c r="O29" s="459"/>
      <c r="P29" s="501"/>
      <c r="Q29" s="458">
        <v>2000</v>
      </c>
      <c r="R29" s="459"/>
      <c r="S29" s="459"/>
      <c r="T29" s="459"/>
      <c r="U29" s="459"/>
      <c r="V29" s="501"/>
      <c r="W29" s="567"/>
      <c r="X29" s="568"/>
      <c r="Y29" s="569"/>
      <c r="Z29" s="457" t="s">
        <v>189</v>
      </c>
      <c r="AA29" s="431"/>
      <c r="AB29" s="431"/>
      <c r="AC29" s="431"/>
      <c r="AD29" s="431"/>
      <c r="AE29" s="431"/>
      <c r="AF29" s="431"/>
      <c r="AG29" s="432"/>
      <c r="AH29" s="458">
        <v>124</v>
      </c>
      <c r="AI29" s="459"/>
      <c r="AJ29" s="459"/>
      <c r="AK29" s="459"/>
      <c r="AL29" s="501"/>
      <c r="AM29" s="458">
        <v>388645</v>
      </c>
      <c r="AN29" s="459"/>
      <c r="AO29" s="459"/>
      <c r="AP29" s="459"/>
      <c r="AQ29" s="459"/>
      <c r="AR29" s="501"/>
      <c r="AS29" s="458">
        <v>3134</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371860</v>
      </c>
      <c r="BO29" s="439"/>
      <c r="BP29" s="439"/>
      <c r="BQ29" s="439"/>
      <c r="BR29" s="439"/>
      <c r="BS29" s="439"/>
      <c r="BT29" s="439"/>
      <c r="BU29" s="440"/>
      <c r="BV29" s="438">
        <v>372467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97.7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2364833</v>
      </c>
      <c r="BO30" s="548"/>
      <c r="BP30" s="548"/>
      <c r="BQ30" s="548"/>
      <c r="BR30" s="548"/>
      <c r="BS30" s="548"/>
      <c r="BT30" s="548"/>
      <c r="BU30" s="549"/>
      <c r="BV30" s="547">
        <v>2387550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安平・厚真行政事務組合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胆振東部消防組合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胆振東部日高西部衛生組合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8MLa8hTt7UKdQdoNCO4tLqIaXU+8EMdpdYM6h/mGIrO7MdSLhngfZrZup6Unwmhe4anm9tlZLcYAqj3BdLg5g==" saltValue="8Bpb3EqSPd6lYBlTvbOC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3.06</v>
      </c>
      <c r="G34" s="33">
        <v>2.5099999999999998</v>
      </c>
      <c r="H34" s="33">
        <v>3.02</v>
      </c>
      <c r="I34" s="33">
        <v>3.38</v>
      </c>
      <c r="J34" s="34">
        <v>3.49</v>
      </c>
      <c r="K34" s="22"/>
      <c r="L34" s="22"/>
      <c r="M34" s="22"/>
      <c r="N34" s="22"/>
      <c r="O34" s="22"/>
      <c r="P34" s="22"/>
    </row>
    <row r="35" spans="1:16" ht="39" customHeight="1" x14ac:dyDescent="0.15">
      <c r="A35" s="22"/>
      <c r="B35" s="35"/>
      <c r="C35" s="1145" t="s">
        <v>562</v>
      </c>
      <c r="D35" s="1146"/>
      <c r="E35" s="1147"/>
      <c r="F35" s="36">
        <v>3.01</v>
      </c>
      <c r="G35" s="37">
        <v>11.51</v>
      </c>
      <c r="H35" s="37">
        <v>2.83</v>
      </c>
      <c r="I35" s="37">
        <v>2.69</v>
      </c>
      <c r="J35" s="38">
        <v>3.1</v>
      </c>
      <c r="K35" s="22"/>
      <c r="L35" s="22"/>
      <c r="M35" s="22"/>
      <c r="N35" s="22"/>
      <c r="O35" s="22"/>
      <c r="P35" s="22"/>
    </row>
    <row r="36" spans="1:16" ht="39" customHeight="1" x14ac:dyDescent="0.15">
      <c r="A36" s="22"/>
      <c r="B36" s="35"/>
      <c r="C36" s="1145" t="s">
        <v>563</v>
      </c>
      <c r="D36" s="1146"/>
      <c r="E36" s="1147"/>
      <c r="F36" s="36">
        <v>5.8</v>
      </c>
      <c r="G36" s="37">
        <v>4.6399999999999997</v>
      </c>
      <c r="H36" s="37">
        <v>3.52</v>
      </c>
      <c r="I36" s="37">
        <v>2.37</v>
      </c>
      <c r="J36" s="38">
        <v>1.2</v>
      </c>
      <c r="K36" s="22"/>
      <c r="L36" s="22"/>
      <c r="M36" s="22"/>
      <c r="N36" s="22"/>
      <c r="O36" s="22"/>
      <c r="P36" s="22"/>
    </row>
    <row r="37" spans="1:16" ht="39" customHeight="1" x14ac:dyDescent="0.15">
      <c r="A37" s="22"/>
      <c r="B37" s="35"/>
      <c r="C37" s="1145" t="s">
        <v>564</v>
      </c>
      <c r="D37" s="1146"/>
      <c r="E37" s="1147"/>
      <c r="F37" s="36">
        <v>0.75</v>
      </c>
      <c r="G37" s="37">
        <v>0.7</v>
      </c>
      <c r="H37" s="37">
        <v>0.28999999999999998</v>
      </c>
      <c r="I37" s="37">
        <v>0.02</v>
      </c>
      <c r="J37" s="38">
        <v>0.27</v>
      </c>
      <c r="K37" s="22"/>
      <c r="L37" s="22"/>
      <c r="M37" s="22"/>
      <c r="N37" s="22"/>
      <c r="O37" s="22"/>
      <c r="P37" s="22"/>
    </row>
    <row r="38" spans="1:16" ht="39" customHeight="1" x14ac:dyDescent="0.15">
      <c r="A38" s="22"/>
      <c r="B38" s="35"/>
      <c r="C38" s="1145" t="s">
        <v>565</v>
      </c>
      <c r="D38" s="1146"/>
      <c r="E38" s="1147"/>
      <c r="F38" s="36">
        <v>0.17</v>
      </c>
      <c r="G38" s="37">
        <v>0.19</v>
      </c>
      <c r="H38" s="37">
        <v>0.15</v>
      </c>
      <c r="I38" s="37">
        <v>0.13</v>
      </c>
      <c r="J38" s="38">
        <v>0.11</v>
      </c>
      <c r="K38" s="22"/>
      <c r="L38" s="22"/>
      <c r="M38" s="22"/>
      <c r="N38" s="22"/>
      <c r="O38" s="22"/>
      <c r="P38" s="22"/>
    </row>
    <row r="39" spans="1:16" ht="39" customHeight="1" x14ac:dyDescent="0.15">
      <c r="A39" s="22"/>
      <c r="B39" s="35"/>
      <c r="C39" s="1145" t="s">
        <v>566</v>
      </c>
      <c r="D39" s="1146"/>
      <c r="E39" s="1147"/>
      <c r="F39" s="36">
        <v>0</v>
      </c>
      <c r="G39" s="37">
        <v>0</v>
      </c>
      <c r="H39" s="37">
        <v>0.01</v>
      </c>
      <c r="I39" s="37">
        <v>0.02</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568</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Q+HY+e/6KjlXGuVAT5DuVOSXWAVzZQ/XkGz3agLe6Dclr8/zaqTib+mqhsNPFECeFTgFOIwOO4CSSuws3PIYQ==" saltValue="yCw+UKuht10oLlEAtr7C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1038</v>
      </c>
      <c r="L45" s="60">
        <v>1063</v>
      </c>
      <c r="M45" s="60">
        <v>1042</v>
      </c>
      <c r="N45" s="60">
        <v>1066</v>
      </c>
      <c r="O45" s="61">
        <v>1050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334</v>
      </c>
      <c r="L48" s="64">
        <v>328</v>
      </c>
      <c r="M48" s="64">
        <v>344</v>
      </c>
      <c r="N48" s="64">
        <v>337</v>
      </c>
      <c r="O48" s="65">
        <v>349</v>
      </c>
      <c r="P48" s="48"/>
      <c r="Q48" s="48"/>
      <c r="R48" s="48"/>
      <c r="S48" s="48"/>
      <c r="T48" s="48"/>
      <c r="U48" s="48"/>
    </row>
    <row r="49" spans="1:21" ht="30.75" customHeight="1" x14ac:dyDescent="0.15">
      <c r="A49" s="48"/>
      <c r="B49" s="1155"/>
      <c r="C49" s="1156"/>
      <c r="D49" s="62"/>
      <c r="E49" s="1161" t="s">
        <v>16</v>
      </c>
      <c r="F49" s="1161"/>
      <c r="G49" s="1161"/>
      <c r="H49" s="1161"/>
      <c r="I49" s="1161"/>
      <c r="J49" s="1162"/>
      <c r="K49" s="63">
        <v>5</v>
      </c>
      <c r="L49" s="64">
        <v>5</v>
      </c>
      <c r="M49" s="64">
        <v>1</v>
      </c>
      <c r="N49" s="64">
        <v>1</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v>56</v>
      </c>
      <c r="L50" s="64">
        <v>1</v>
      </c>
      <c r="M50" s="64">
        <v>5</v>
      </c>
      <c r="N50" s="64">
        <v>4</v>
      </c>
      <c r="O50" s="65">
        <v>28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1019</v>
      </c>
      <c r="L52" s="64">
        <v>1011</v>
      </c>
      <c r="M52" s="64">
        <v>1023</v>
      </c>
      <c r="N52" s="64">
        <v>1014</v>
      </c>
      <c r="O52" s="65">
        <v>990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414</v>
      </c>
      <c r="L53" s="69">
        <v>386</v>
      </c>
      <c r="M53" s="69">
        <v>369</v>
      </c>
      <c r="N53" s="69">
        <v>394</v>
      </c>
      <c r="O53" s="70">
        <v>438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SPnhiAQRu0S5LacC40L/2t2sKXWxPUf6Ih6mQtBJhbVrsmlMHeeIdDoIQOEShCQsjlCOrNrjHJE3iKB2KbXMg==" saltValue="5n82jlPKd9kZrFjLdYOz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9078</v>
      </c>
      <c r="J41" s="356">
        <v>8578</v>
      </c>
      <c r="K41" s="356">
        <v>8292</v>
      </c>
      <c r="L41" s="356">
        <v>8182</v>
      </c>
      <c r="M41" s="357">
        <v>8689</v>
      </c>
    </row>
    <row r="42" spans="2:13" ht="27.75" customHeight="1" x14ac:dyDescent="0.15">
      <c r="B42" s="1186"/>
      <c r="C42" s="1187"/>
      <c r="D42" s="106"/>
      <c r="E42" s="1192" t="s">
        <v>34</v>
      </c>
      <c r="F42" s="1192"/>
      <c r="G42" s="1192"/>
      <c r="H42" s="1193"/>
      <c r="I42" s="358" t="s">
        <v>513</v>
      </c>
      <c r="J42" s="359" t="s">
        <v>513</v>
      </c>
      <c r="K42" s="359">
        <v>72</v>
      </c>
      <c r="L42" s="359">
        <v>72</v>
      </c>
      <c r="M42" s="360">
        <v>67</v>
      </c>
    </row>
    <row r="43" spans="2:13" ht="27.75" customHeight="1" x14ac:dyDescent="0.15">
      <c r="B43" s="1186"/>
      <c r="C43" s="1187"/>
      <c r="D43" s="106"/>
      <c r="E43" s="1192" t="s">
        <v>35</v>
      </c>
      <c r="F43" s="1192"/>
      <c r="G43" s="1192"/>
      <c r="H43" s="1193"/>
      <c r="I43" s="358">
        <v>5650</v>
      </c>
      <c r="J43" s="359">
        <v>5423</v>
      </c>
      <c r="K43" s="359">
        <v>5118</v>
      </c>
      <c r="L43" s="359">
        <v>4942</v>
      </c>
      <c r="M43" s="360">
        <v>4747</v>
      </c>
    </row>
    <row r="44" spans="2:13" ht="27.75" customHeight="1" x14ac:dyDescent="0.15">
      <c r="B44" s="1186"/>
      <c r="C44" s="1187"/>
      <c r="D44" s="106"/>
      <c r="E44" s="1192" t="s">
        <v>36</v>
      </c>
      <c r="F44" s="1192"/>
      <c r="G44" s="1192"/>
      <c r="H44" s="1193"/>
      <c r="I44" s="358">
        <v>60</v>
      </c>
      <c r="J44" s="359">
        <v>42</v>
      </c>
      <c r="K44" s="359">
        <v>32</v>
      </c>
      <c r="L44" s="359">
        <v>17</v>
      </c>
      <c r="M44" s="360">
        <v>9</v>
      </c>
    </row>
    <row r="45" spans="2:13" ht="27.75" customHeight="1" x14ac:dyDescent="0.15">
      <c r="B45" s="1186"/>
      <c r="C45" s="1187"/>
      <c r="D45" s="106"/>
      <c r="E45" s="1192" t="s">
        <v>37</v>
      </c>
      <c r="F45" s="1192"/>
      <c r="G45" s="1192"/>
      <c r="H45" s="1193"/>
      <c r="I45" s="358">
        <v>819</v>
      </c>
      <c r="J45" s="359">
        <v>805</v>
      </c>
      <c r="K45" s="359">
        <v>771</v>
      </c>
      <c r="L45" s="359">
        <v>745</v>
      </c>
      <c r="M45" s="360">
        <v>686</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2939</v>
      </c>
      <c r="J50" s="359">
        <v>2932</v>
      </c>
      <c r="K50" s="359">
        <v>3429</v>
      </c>
      <c r="L50" s="359">
        <v>3941</v>
      </c>
      <c r="M50" s="360">
        <v>4204</v>
      </c>
    </row>
    <row r="51" spans="2:13" ht="27.75" customHeight="1" x14ac:dyDescent="0.15">
      <c r="B51" s="1186"/>
      <c r="C51" s="1187"/>
      <c r="D51" s="106"/>
      <c r="E51" s="1192" t="s">
        <v>44</v>
      </c>
      <c r="F51" s="1192"/>
      <c r="G51" s="1192"/>
      <c r="H51" s="1193"/>
      <c r="I51" s="358">
        <v>695</v>
      </c>
      <c r="J51" s="359">
        <v>580</v>
      </c>
      <c r="K51" s="359">
        <v>556</v>
      </c>
      <c r="L51" s="359">
        <v>521</v>
      </c>
      <c r="M51" s="360">
        <v>503</v>
      </c>
    </row>
    <row r="52" spans="2:13" ht="27.75" customHeight="1" x14ac:dyDescent="0.15">
      <c r="B52" s="1188"/>
      <c r="C52" s="1189"/>
      <c r="D52" s="106"/>
      <c r="E52" s="1192" t="s">
        <v>45</v>
      </c>
      <c r="F52" s="1192"/>
      <c r="G52" s="1192"/>
      <c r="H52" s="1193"/>
      <c r="I52" s="358">
        <v>8745</v>
      </c>
      <c r="J52" s="359">
        <v>8483</v>
      </c>
      <c r="K52" s="359">
        <v>8245</v>
      </c>
      <c r="L52" s="359">
        <v>8190</v>
      </c>
      <c r="M52" s="360">
        <v>8482</v>
      </c>
    </row>
    <row r="53" spans="2:13" ht="27.75" customHeight="1" thickBot="1" x14ac:dyDescent="0.2">
      <c r="B53" s="1199" t="s">
        <v>46</v>
      </c>
      <c r="C53" s="1200"/>
      <c r="D53" s="110"/>
      <c r="E53" s="1201" t="s">
        <v>47</v>
      </c>
      <c r="F53" s="1201"/>
      <c r="G53" s="1201"/>
      <c r="H53" s="1202"/>
      <c r="I53" s="361">
        <v>3228</v>
      </c>
      <c r="J53" s="362">
        <v>2852</v>
      </c>
      <c r="K53" s="362">
        <v>2054</v>
      </c>
      <c r="L53" s="362">
        <v>1305</v>
      </c>
      <c r="M53" s="363">
        <v>1008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lhGAkAD8JL0AzUfhf4Mofqxi2JmKGJ7HpTaV/TzW6Nn1ecWN2KFtYcauKazHLg6nOLKy0z9oVH20stUoni7uQ==" saltValue="Af82kGW8B34IrzVebnpG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1551</v>
      </c>
      <c r="G55" s="122">
        <v>1796</v>
      </c>
      <c r="H55" s="123">
        <v>2075</v>
      </c>
    </row>
    <row r="56" spans="2:8" ht="52.5" customHeight="1" x14ac:dyDescent="0.15">
      <c r="B56" s="124"/>
      <c r="C56" s="1213" t="s">
        <v>51</v>
      </c>
      <c r="D56" s="1213"/>
      <c r="E56" s="1214"/>
      <c r="F56" s="125">
        <v>306</v>
      </c>
      <c r="G56" s="125">
        <v>372</v>
      </c>
      <c r="H56" s="126">
        <v>372</v>
      </c>
    </row>
    <row r="57" spans="2:8" ht="53.25" customHeight="1" x14ac:dyDescent="0.15">
      <c r="B57" s="124"/>
      <c r="C57" s="1215" t="s">
        <v>52</v>
      </c>
      <c r="D57" s="1215"/>
      <c r="E57" s="1216"/>
      <c r="F57" s="127">
        <v>2216</v>
      </c>
      <c r="G57" s="127">
        <v>2388</v>
      </c>
      <c r="H57" s="128">
        <v>2365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4074</v>
      </c>
      <c r="G63" s="136">
        <v>4556</v>
      </c>
      <c r="H63" s="137">
        <v>4812</v>
      </c>
    </row>
    <row r="64" spans="2:8" x14ac:dyDescent="0.15"/>
  </sheetData>
  <sheetProtection algorithmName="SHA-512" hashValue="0Pah6HQp8LFU1W32v9zj7C/epEnhP435Cezuo1l5GB0/WqtD9tYCyvvssyiI+FaGtQvQDtc5gvtRH2ToiibRgQ==" saltValue="lnVjna/COVCAKASxKKRU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551</v>
      </c>
      <c r="G2" s="151"/>
      <c r="H2" s="152"/>
    </row>
    <row r="3" spans="1:8" x14ac:dyDescent="0.15">
      <c r="A3" s="148" t="s">
        <v>544</v>
      </c>
      <c r="B3" s="153"/>
      <c r="C3" s="154"/>
      <c r="D3" s="155">
        <v>151243</v>
      </c>
      <c r="E3" s="156"/>
      <c r="F3" s="157">
        <v>167497</v>
      </c>
      <c r="G3" s="158"/>
      <c r="H3" s="159"/>
    </row>
    <row r="4" spans="1:8" x14ac:dyDescent="0.15">
      <c r="A4" s="160"/>
      <c r="B4" s="161"/>
      <c r="C4" s="162"/>
      <c r="D4" s="163">
        <v>40944</v>
      </c>
      <c r="E4" s="164"/>
      <c r="F4" s="165">
        <v>82571</v>
      </c>
      <c r="G4" s="166"/>
      <c r="H4" s="167"/>
    </row>
    <row r="5" spans="1:8" x14ac:dyDescent="0.15">
      <c r="A5" s="148" t="s">
        <v>546</v>
      </c>
      <c r="B5" s="153"/>
      <c r="C5" s="154"/>
      <c r="D5" s="155">
        <v>44668</v>
      </c>
      <c r="E5" s="156"/>
      <c r="F5" s="157">
        <v>190274</v>
      </c>
      <c r="G5" s="158"/>
      <c r="H5" s="159"/>
    </row>
    <row r="6" spans="1:8" x14ac:dyDescent="0.15">
      <c r="A6" s="160"/>
      <c r="B6" s="161"/>
      <c r="C6" s="162"/>
      <c r="D6" s="163">
        <v>9312</v>
      </c>
      <c r="E6" s="164"/>
      <c r="F6" s="165">
        <v>88584</v>
      </c>
      <c r="G6" s="166"/>
      <c r="H6" s="167"/>
    </row>
    <row r="7" spans="1:8" x14ac:dyDescent="0.15">
      <c r="A7" s="148" t="s">
        <v>547</v>
      </c>
      <c r="B7" s="153"/>
      <c r="C7" s="154"/>
      <c r="D7" s="155">
        <v>113564</v>
      </c>
      <c r="E7" s="156"/>
      <c r="F7" s="157">
        <v>200194</v>
      </c>
      <c r="G7" s="158"/>
      <c r="H7" s="159"/>
    </row>
    <row r="8" spans="1:8" x14ac:dyDescent="0.15">
      <c r="A8" s="160"/>
      <c r="B8" s="161"/>
      <c r="C8" s="162"/>
      <c r="D8" s="163">
        <v>61835</v>
      </c>
      <c r="E8" s="164"/>
      <c r="F8" s="165">
        <v>106422</v>
      </c>
      <c r="G8" s="166"/>
      <c r="H8" s="167"/>
    </row>
    <row r="9" spans="1:8" x14ac:dyDescent="0.15">
      <c r="A9" s="148" t="s">
        <v>548</v>
      </c>
      <c r="B9" s="153"/>
      <c r="C9" s="154"/>
      <c r="D9" s="155">
        <v>221649</v>
      </c>
      <c r="E9" s="156"/>
      <c r="F9" s="157">
        <v>196914</v>
      </c>
      <c r="G9" s="158"/>
      <c r="H9" s="159"/>
    </row>
    <row r="10" spans="1:8" x14ac:dyDescent="0.15">
      <c r="A10" s="160"/>
      <c r="B10" s="161"/>
      <c r="C10" s="162"/>
      <c r="D10" s="163">
        <v>99254</v>
      </c>
      <c r="E10" s="164"/>
      <c r="F10" s="165">
        <v>98966</v>
      </c>
      <c r="G10" s="166"/>
      <c r="H10" s="167"/>
    </row>
    <row r="11" spans="1:8" x14ac:dyDescent="0.15">
      <c r="A11" s="148" t="s">
        <v>549</v>
      </c>
      <c r="B11" s="153"/>
      <c r="C11" s="154"/>
      <c r="D11" s="155">
        <v>350338</v>
      </c>
      <c r="E11" s="156"/>
      <c r="F11" s="157">
        <v>204757</v>
      </c>
      <c r="G11" s="158"/>
      <c r="H11" s="159"/>
    </row>
    <row r="12" spans="1:8" x14ac:dyDescent="0.15">
      <c r="A12" s="160"/>
      <c r="B12" s="161"/>
      <c r="C12" s="168"/>
      <c r="D12" s="163">
        <v>158663</v>
      </c>
      <c r="E12" s="164"/>
      <c r="F12" s="165">
        <v>106071</v>
      </c>
      <c r="G12" s="166"/>
      <c r="H12" s="167"/>
    </row>
    <row r="13" spans="1:8" x14ac:dyDescent="0.15">
      <c r="A13" s="148"/>
      <c r="B13" s="153"/>
      <c r="C13" s="169"/>
      <c r="D13" s="170">
        <v>176292</v>
      </c>
      <c r="E13" s="171"/>
      <c r="F13" s="172">
        <v>191927</v>
      </c>
      <c r="G13" s="173"/>
      <c r="H13" s="159"/>
    </row>
    <row r="14" spans="1:8" x14ac:dyDescent="0.15">
      <c r="A14" s="160"/>
      <c r="B14" s="161"/>
      <c r="C14" s="162"/>
      <c r="D14" s="163">
        <v>74002</v>
      </c>
      <c r="E14" s="164"/>
      <c r="F14" s="165">
        <v>96523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3.01</v>
      </c>
      <c r="C19" s="174">
        <f>ROUND(VALUE(SUBSTITUTE(実質収支比率等に係る経年分析!G$48,"▲","-")),2)</f>
        <v>11.52</v>
      </c>
      <c r="D19" s="174">
        <f>ROUND(VALUE(SUBSTITUTE(実質収支比率等に係る経年分析!H$48,"▲","-")),2)</f>
        <v>2.83</v>
      </c>
      <c r="E19" s="174">
        <f>ROUND(VALUE(SUBSTITUTE(実質収支比率等に係る経年分析!I$48,"▲","-")),2)</f>
        <v>2.69</v>
      </c>
      <c r="F19" s="174">
        <f>ROUND(VALUE(SUBSTITUTE(実質収支比率等に係る経年分析!J$48,"▲","-")),2)</f>
        <v>3.1</v>
      </c>
    </row>
    <row r="20" spans="1:11" x14ac:dyDescent="0.15">
      <c r="A20" s="174" t="s">
        <v>59</v>
      </c>
      <c r="B20" s="174">
        <f>ROUND(VALUE(SUBSTITUTE(実質収支比率等に係る経年分析!F$47,"▲","-")),2)</f>
        <v>28.39</v>
      </c>
      <c r="C20" s="174">
        <f>ROUND(VALUE(SUBSTITUTE(実質収支比率等に係る経年分析!G$47,"▲","-")),2)</f>
        <v>28.19</v>
      </c>
      <c r="D20" s="174">
        <f>ROUND(VALUE(SUBSTITUTE(実質収支比率等に係る経年分析!H$47,"▲","-")),2)</f>
        <v>33.090000000000003</v>
      </c>
      <c r="E20" s="174">
        <f>ROUND(VALUE(SUBSTITUTE(実質収支比率等に係る経年分析!I$47,"▲","-")),2)</f>
        <v>37.299999999999997</v>
      </c>
      <c r="F20" s="174">
        <f>ROUND(VALUE(SUBSTITUTE(実質収支比率等に係る経年分析!J$47,"▲","-")),2)</f>
        <v>43.22</v>
      </c>
    </row>
    <row r="21" spans="1:11" x14ac:dyDescent="0.15">
      <c r="A21" s="174" t="s">
        <v>60</v>
      </c>
      <c r="B21" s="174">
        <f>IF(ISNUMBER(VALUE(SUBSTITUTE(実質収支比率等に係る経年分析!F$49,"▲","-"))),ROUND(VALUE(SUBSTITUTE(実質収支比率等に係る経年分析!F$49,"▲","-")),2),NA())</f>
        <v>-9.27</v>
      </c>
      <c r="C21" s="174">
        <f>IF(ISNUMBER(VALUE(SUBSTITUTE(実質収支比率等に係る経年分析!G$49,"▲","-"))),ROUND(VALUE(SUBSTITUTE(実質収支比率等に係る経年分析!G$49,"▲","-")),2),NA())</f>
        <v>6.88</v>
      </c>
      <c r="D21" s="174">
        <f>IF(ISNUMBER(VALUE(SUBSTITUTE(実質収支比率等に係る経年分析!H$49,"▲","-"))),ROUND(VALUE(SUBSTITUTE(実質収支比率等に係る経年分析!H$49,"▲","-")),2),NA())</f>
        <v>-8.5</v>
      </c>
      <c r="E21" s="174">
        <f>IF(ISNUMBER(VALUE(SUBSTITUTE(実質収支比率等に係る経年分析!I$49,"▲","-"))),ROUND(VALUE(SUBSTITUTE(実質収支比率等に係る経年分析!I$49,"▲","-")),2),NA())</f>
        <v>3.62</v>
      </c>
      <c r="F21" s="174">
        <f>IF(ISNUMBER(VALUE(SUBSTITUTE(実質収支比率等に係る経年分析!J$49,"▲","-"))),ROUND(VALUE(SUBSTITUTE(実質収支比率等に係る経年分析!J$49,"▲","-")),2),NA())</f>
        <v>4.87</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0.28999999999999998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4.6399999999999997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v>
      </c>
    </row>
    <row r="36" spans="1:16" x14ac:dyDescent="0.15">
      <c r="A36" s="175" t="str">
        <f>IF(連結実質赤字比率に係る赤字・黒字の構成分析!C$34="",NA(),連結実質赤字比率に係る赤字・黒字の構成分析!C$34)</f>
        <v>介護保険事業特別会計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2.5099999999999998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1019</v>
      </c>
      <c r="E42" s="176"/>
      <c r="F42" s="176"/>
      <c r="G42" s="176">
        <f>'実質公債費比率（分子）の構造'!L$52</f>
        <v>1011</v>
      </c>
      <c r="H42" s="176"/>
      <c r="I42" s="176"/>
      <c r="J42" s="176">
        <f>'実質公債費比率（分子）の構造'!M$52</f>
        <v>1023</v>
      </c>
      <c r="K42" s="176"/>
      <c r="L42" s="176"/>
      <c r="M42" s="176">
        <f>'実質公債費比率（分子）の構造'!N$52</f>
        <v>1014</v>
      </c>
      <c r="N42" s="176"/>
      <c r="O42" s="176"/>
      <c r="P42" s="176">
        <f>'実質公債費比率（分子）の構造'!O$52</f>
        <v>990</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56</v>
      </c>
      <c r="C44" s="176"/>
      <c r="D44" s="176"/>
      <c r="E44" s="176">
        <f>'実質公債費比率（分子）の構造'!L$50</f>
        <v>1</v>
      </c>
      <c r="F44" s="176"/>
      <c r="G44" s="176"/>
      <c r="H44" s="176">
        <f>'実質公債費比率（分子）の構造'!M$50</f>
        <v>5</v>
      </c>
      <c r="I44" s="176"/>
      <c r="J44" s="176"/>
      <c r="K44" s="176">
        <f>'実質公債費比率（分子）の構造'!N$50</f>
        <v>4</v>
      </c>
      <c r="L44" s="176"/>
      <c r="M44" s="176"/>
      <c r="N44" s="176">
        <f>'実質公債費比率（分子）の構造'!O$50</f>
        <v>28</v>
      </c>
      <c r="O44" s="176"/>
      <c r="P44" s="176"/>
    </row>
    <row r="45" spans="1:16" x14ac:dyDescent="0.15">
      <c r="A45" s="176" t="s">
        <v>70</v>
      </c>
      <c r="B45" s="176">
        <f>'実質公債費比率（分子）の構造'!K$49</f>
        <v>5</v>
      </c>
      <c r="C45" s="176"/>
      <c r="D45" s="176"/>
      <c r="E45" s="176">
        <f>'実質公債費比率（分子）の構造'!L$49</f>
        <v>5</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71</v>
      </c>
      <c r="B46" s="176">
        <f>'実質公債費比率（分子）の構造'!K$48</f>
        <v>334</v>
      </c>
      <c r="C46" s="176"/>
      <c r="D46" s="176"/>
      <c r="E46" s="176">
        <f>'実質公債費比率（分子）の構造'!L$48</f>
        <v>328</v>
      </c>
      <c r="F46" s="176"/>
      <c r="G46" s="176"/>
      <c r="H46" s="176">
        <f>'実質公債費比率（分子）の構造'!M$48</f>
        <v>344</v>
      </c>
      <c r="I46" s="176"/>
      <c r="J46" s="176"/>
      <c r="K46" s="176">
        <f>'実質公債費比率（分子）の構造'!N$48</f>
        <v>337</v>
      </c>
      <c r="L46" s="176"/>
      <c r="M46" s="176"/>
      <c r="N46" s="176">
        <f>'実質公債費比率（分子）の構造'!O$48</f>
        <v>349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1038</v>
      </c>
      <c r="C49" s="176"/>
      <c r="D49" s="176"/>
      <c r="E49" s="176">
        <f>'実質公債費比率（分子）の構造'!L$45</f>
        <v>1063</v>
      </c>
      <c r="F49" s="176"/>
      <c r="G49" s="176"/>
      <c r="H49" s="176">
        <f>'実質公債費比率（分子）の構造'!M$45</f>
        <v>1042</v>
      </c>
      <c r="I49" s="176"/>
      <c r="J49" s="176"/>
      <c r="K49" s="176">
        <f>'実質公債費比率（分子）の構造'!N$45</f>
        <v>1066</v>
      </c>
      <c r="L49" s="176"/>
      <c r="M49" s="176"/>
      <c r="N49" s="176">
        <f>'実質公債費比率（分子）の構造'!O$45</f>
        <v>1050</v>
      </c>
      <c r="O49" s="176"/>
      <c r="P49" s="176"/>
    </row>
    <row r="50" spans="1:16" x14ac:dyDescent="0.15">
      <c r="A50" s="176" t="s">
        <v>75</v>
      </c>
      <c r="B50" s="176" t="e">
        <f>NA()</f>
        <v>#N/A</v>
      </c>
      <c r="C50" s="176">
        <f>IF(ISNUMBER('実質公債費比率（分子）の構造'!K$53),'実質公債費比率（分子）の構造'!K$53,NA())</f>
        <v>414</v>
      </c>
      <c r="D50" s="176" t="e">
        <f>NA()</f>
        <v>#N/A</v>
      </c>
      <c r="E50" s="176" t="e">
        <f>NA()</f>
        <v>#N/A</v>
      </c>
      <c r="F50" s="176">
        <f>IF(ISNUMBER('実質公債費比率（分子）の構造'!L$53),'実質公債費比率（分子）の構造'!L$53,NA())</f>
        <v>386</v>
      </c>
      <c r="G50" s="176" t="e">
        <f>NA()</f>
        <v>#N/A</v>
      </c>
      <c r="H50" s="176" t="e">
        <f>NA()</f>
        <v>#N/A</v>
      </c>
      <c r="I50" s="176">
        <f>IF(ISNUMBER('実質公債費比率（分子）の構造'!M$53),'実質公債費比率（分子）の構造'!M$53,NA())</f>
        <v>369</v>
      </c>
      <c r="J50" s="176" t="e">
        <f>NA()</f>
        <v>#N/A</v>
      </c>
      <c r="K50" s="176" t="e">
        <f>NA()</f>
        <v>#N/A</v>
      </c>
      <c r="L50" s="176">
        <f>IF(ISNUMBER('実質公債費比率（分子）の構造'!N$53),'実質公債費比率（分子）の構造'!N$53,NA())</f>
        <v>394</v>
      </c>
      <c r="M50" s="176" t="e">
        <f>NA()</f>
        <v>#N/A</v>
      </c>
      <c r="N50" s="176" t="e">
        <f>NA()</f>
        <v>#N/A</v>
      </c>
      <c r="O50" s="176">
        <f>IF(ISNUMBER('実質公債費比率（分子）の構造'!O$53),'実質公債費比率（分子）の構造'!O$53,NA())</f>
        <v>438</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8745</v>
      </c>
      <c r="E56" s="175"/>
      <c r="F56" s="175"/>
      <c r="G56" s="175">
        <f>'将来負担比率（分子）の構造'!J$52</f>
        <v>8483</v>
      </c>
      <c r="H56" s="175"/>
      <c r="I56" s="175"/>
      <c r="J56" s="175">
        <f>'将来負担比率（分子）の構造'!K$52</f>
        <v>8245</v>
      </c>
      <c r="K56" s="175"/>
      <c r="L56" s="175"/>
      <c r="M56" s="175">
        <f>'将来負担比率（分子）の構造'!L$52</f>
        <v>8190</v>
      </c>
      <c r="N56" s="175"/>
      <c r="O56" s="175"/>
      <c r="P56" s="175">
        <f>'将来負担比率（分子）の構造'!M$52</f>
        <v>8482</v>
      </c>
    </row>
    <row r="57" spans="1:16" x14ac:dyDescent="0.15">
      <c r="A57" s="175" t="s">
        <v>44</v>
      </c>
      <c r="B57" s="175"/>
      <c r="C57" s="175"/>
      <c r="D57" s="175">
        <f>'将来負担比率（分子）の構造'!I$51</f>
        <v>695</v>
      </c>
      <c r="E57" s="175"/>
      <c r="F57" s="175"/>
      <c r="G57" s="175">
        <f>'将来負担比率（分子）の構造'!J$51</f>
        <v>580</v>
      </c>
      <c r="H57" s="175"/>
      <c r="I57" s="175"/>
      <c r="J57" s="175">
        <f>'将来負担比率（分子）の構造'!K$51</f>
        <v>556</v>
      </c>
      <c r="K57" s="175"/>
      <c r="L57" s="175"/>
      <c r="M57" s="175">
        <f>'将来負担比率（分子）の構造'!L$51</f>
        <v>521</v>
      </c>
      <c r="N57" s="175"/>
      <c r="O57" s="175"/>
      <c r="P57" s="175">
        <f>'将来負担比率（分子）の構造'!M$51</f>
        <v>503</v>
      </c>
    </row>
    <row r="58" spans="1:16" x14ac:dyDescent="0.15">
      <c r="A58" s="175" t="s">
        <v>43</v>
      </c>
      <c r="B58" s="175"/>
      <c r="C58" s="175"/>
      <c r="D58" s="175">
        <f>'将来負担比率（分子）の構造'!I$50</f>
        <v>2939</v>
      </c>
      <c r="E58" s="175"/>
      <c r="F58" s="175"/>
      <c r="G58" s="175">
        <f>'将来負担比率（分子）の構造'!J$50</f>
        <v>2932</v>
      </c>
      <c r="H58" s="175"/>
      <c r="I58" s="175"/>
      <c r="J58" s="175">
        <f>'将来負担比率（分子）の構造'!K$50</f>
        <v>3429</v>
      </c>
      <c r="K58" s="175"/>
      <c r="L58" s="175"/>
      <c r="M58" s="175">
        <f>'将来負担比率（分子）の構造'!L$50</f>
        <v>3941</v>
      </c>
      <c r="N58" s="175"/>
      <c r="O58" s="175"/>
      <c r="P58" s="175">
        <f>'将来負担比率（分子）の構造'!M$50</f>
        <v>4204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819</v>
      </c>
      <c r="C62" s="175"/>
      <c r="D62" s="175"/>
      <c r="E62" s="175">
        <f>'将来負担比率（分子）の構造'!J$45</f>
        <v>805</v>
      </c>
      <c r="F62" s="175"/>
      <c r="G62" s="175"/>
      <c r="H62" s="175">
        <f>'将来負担比率（分子）の構造'!K$45</f>
        <v>771</v>
      </c>
      <c r="I62" s="175"/>
      <c r="J62" s="175"/>
      <c r="K62" s="175">
        <f>'将来負担比率（分子）の構造'!L$45</f>
        <v>745</v>
      </c>
      <c r="L62" s="175"/>
      <c r="M62" s="175"/>
      <c r="N62" s="175">
        <f>'将来負担比率（分子）の構造'!M$45</f>
        <v>686</v>
      </c>
      <c r="O62" s="175"/>
      <c r="P62" s="175"/>
    </row>
    <row r="63" spans="1:16" x14ac:dyDescent="0.15">
      <c r="A63" s="175" t="s">
        <v>36</v>
      </c>
      <c r="B63" s="175">
        <f>'将来負担比率（分子）の構造'!I$44</f>
        <v>60</v>
      </c>
      <c r="C63" s="175"/>
      <c r="D63" s="175"/>
      <c r="E63" s="175">
        <f>'将来負担比率（分子）の構造'!J$44</f>
        <v>42</v>
      </c>
      <c r="F63" s="175"/>
      <c r="G63" s="175"/>
      <c r="H63" s="175">
        <f>'将来負担比率（分子）の構造'!K$44</f>
        <v>32</v>
      </c>
      <c r="I63" s="175"/>
      <c r="J63" s="175"/>
      <c r="K63" s="175">
        <f>'将来負担比率（分子）の構造'!L$44</f>
        <v>17</v>
      </c>
      <c r="L63" s="175"/>
      <c r="M63" s="175"/>
      <c r="N63" s="175">
        <f>'将来負担比率（分子）の構造'!M$44</f>
        <v>9</v>
      </c>
      <c r="O63" s="175"/>
      <c r="P63" s="175"/>
    </row>
    <row r="64" spans="1:16" x14ac:dyDescent="0.15">
      <c r="A64" s="175" t="s">
        <v>35</v>
      </c>
      <c r="B64" s="175">
        <f>'将来負担比率（分子）の構造'!I$43</f>
        <v>5650</v>
      </c>
      <c r="C64" s="175"/>
      <c r="D64" s="175"/>
      <c r="E64" s="175">
        <f>'将来負担比率（分子）の構造'!J$43</f>
        <v>5423</v>
      </c>
      <c r="F64" s="175"/>
      <c r="G64" s="175"/>
      <c r="H64" s="175">
        <f>'将来負担比率（分子）の構造'!K$43</f>
        <v>5118</v>
      </c>
      <c r="I64" s="175"/>
      <c r="J64" s="175"/>
      <c r="K64" s="175">
        <f>'将来負担比率（分子）の構造'!L$43</f>
        <v>4942</v>
      </c>
      <c r="L64" s="175"/>
      <c r="M64" s="175"/>
      <c r="N64" s="175">
        <f>'将来負担比率（分子）の構造'!M$43</f>
        <v>4747</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72</v>
      </c>
      <c r="I65" s="175"/>
      <c r="J65" s="175"/>
      <c r="K65" s="175">
        <f>'将来負担比率（分子）の構造'!L$42</f>
        <v>72</v>
      </c>
      <c r="L65" s="175"/>
      <c r="M65" s="175"/>
      <c r="N65" s="175">
        <f>'将来負担比率（分子）の構造'!M$42</f>
        <v>67</v>
      </c>
      <c r="O65" s="175"/>
      <c r="P65" s="175"/>
    </row>
    <row r="66" spans="1:16" x14ac:dyDescent="0.15">
      <c r="A66" s="175" t="s">
        <v>33</v>
      </c>
      <c r="B66" s="175">
        <f>'将来負担比率（分子）の構造'!I$41</f>
        <v>9078</v>
      </c>
      <c r="C66" s="175"/>
      <c r="D66" s="175"/>
      <c r="E66" s="175">
        <f>'将来負担比率（分子）の構造'!J$41</f>
        <v>8578</v>
      </c>
      <c r="F66" s="175"/>
      <c r="G66" s="175"/>
      <c r="H66" s="175">
        <f>'将来負担比率（分子）の構造'!K$41</f>
        <v>8292</v>
      </c>
      <c r="I66" s="175"/>
      <c r="J66" s="175"/>
      <c r="K66" s="175">
        <f>'将来負担比率（分子）の構造'!L$41</f>
        <v>8182</v>
      </c>
      <c r="L66" s="175"/>
      <c r="M66" s="175"/>
      <c r="N66" s="175">
        <f>'将来負担比率（分子）の構造'!M$41</f>
        <v>8689</v>
      </c>
      <c r="O66" s="175"/>
      <c r="P66" s="175"/>
    </row>
    <row r="67" spans="1:16" x14ac:dyDescent="0.15">
      <c r="A67" s="175" t="s">
        <v>79</v>
      </c>
      <c r="B67" s="175" t="e">
        <f>NA()</f>
        <v>#N/A</v>
      </c>
      <c r="C67" s="175">
        <f>IF(ISNUMBER('将来負担比率（分子）の構造'!I$53), IF('将来負担比率（分子）の構造'!I$53 &lt; 0, 0, '将来負担比率（分子）の構造'!I$53), NA())</f>
        <v>3228</v>
      </c>
      <c r="D67" s="175" t="e">
        <f>NA()</f>
        <v>#N/A</v>
      </c>
      <c r="E67" s="175" t="e">
        <f>NA()</f>
        <v>#N/A</v>
      </c>
      <c r="F67" s="175">
        <f>IF(ISNUMBER('将来負担比率（分子）の構造'!J$53), IF('将来負担比率（分子）の構造'!J$53 &lt; 0, 0, '将来負担比率（分子）の構造'!J$53), NA())</f>
        <v>2852</v>
      </c>
      <c r="G67" s="175" t="e">
        <f>NA()</f>
        <v>#N/A</v>
      </c>
      <c r="H67" s="175" t="e">
        <f>NA()</f>
        <v>#N/A</v>
      </c>
      <c r="I67" s="175">
        <f>IF(ISNUMBER('将来負担比率（分子）の構造'!K$53), IF('将来負担比率（分子）の構造'!K$53 &lt; 0, 0, '将来負担比率（分子）の構造'!K$53), NA())</f>
        <v>2054</v>
      </c>
      <c r="J67" s="175" t="e">
        <f>NA()</f>
        <v>#N/A</v>
      </c>
      <c r="K67" s="175" t="e">
        <f>NA()</f>
        <v>#N/A</v>
      </c>
      <c r="L67" s="175">
        <f>IF(ISNUMBER('将来負担比率（分子）の構造'!L$53), IF('将来負担比率（分子）の構造'!L$53 &lt; 0, 0, '将来負担比率（分子）の構造'!L$53), NA())</f>
        <v>1305</v>
      </c>
      <c r="M67" s="175" t="e">
        <f>NA()</f>
        <v>#N/A</v>
      </c>
      <c r="N67" s="175" t="e">
        <f>NA()</f>
        <v>#N/A</v>
      </c>
      <c r="O67" s="175">
        <f>IF(ISNUMBER('将来負担比率（分子）の構造'!M$53), IF('将来負担比率（分子）の構造'!M$53 &lt; 0, 0, '将来負担比率（分子）の構造'!M$53), NA())</f>
        <v>1008</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1551</v>
      </c>
      <c r="C72" s="179">
        <f>基金残高に係る経年分析!G55</f>
        <v>1796</v>
      </c>
      <c r="D72" s="179">
        <f>基金残高に係る経年分析!H55</f>
        <v>2075</v>
      </c>
    </row>
    <row r="73" spans="1:16" x14ac:dyDescent="0.15">
      <c r="A73" s="178" t="s">
        <v>82</v>
      </c>
      <c r="B73" s="179">
        <f>基金残高に係る経年分析!F56</f>
        <v>306</v>
      </c>
      <c r="C73" s="179">
        <f>基金残高に係る経年分析!G56</f>
        <v>372</v>
      </c>
      <c r="D73" s="179">
        <f>基金残高に係る経年分析!H56</f>
        <v>372</v>
      </c>
    </row>
    <row r="74" spans="1:16" x14ac:dyDescent="0.15">
      <c r="A74" s="178" t="s">
        <v>83</v>
      </c>
      <c r="B74" s="179">
        <f>基金残高に係る経年分析!F57</f>
        <v>2216</v>
      </c>
      <c r="C74" s="179">
        <f>基金残高に係る経年分析!G57</f>
        <v>2388</v>
      </c>
      <c r="D74" s="179">
        <f>基金残高に係る経年分析!H57</f>
        <v>2365</v>
      </c>
    </row>
  </sheetData>
  <sheetProtection algorithmName="SHA-512" hashValue="kdo+zydrz1EbqEVuH6/TYvOIMO+cUPK5so3U6PDIz8U6c3qEpm0ldmFVJqPk7CQNCtxGFp0GR4mubHeLjlo7Yw==" saltValue="Fd/fE2Q9aZrKRhfKx7aC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2273853</v>
      </c>
      <c r="S5" s="613"/>
      <c r="T5" s="613"/>
      <c r="U5" s="613"/>
      <c r="V5" s="613"/>
      <c r="W5" s="613"/>
      <c r="X5" s="613"/>
      <c r="Y5" s="614"/>
      <c r="Z5" s="615">
        <v>21.2</v>
      </c>
      <c r="AA5" s="615"/>
      <c r="AB5" s="615"/>
      <c r="AC5" s="615"/>
      <c r="AD5" s="616">
        <v>2273853</v>
      </c>
      <c r="AE5" s="616"/>
      <c r="AF5" s="616"/>
      <c r="AG5" s="616"/>
      <c r="AH5" s="616"/>
      <c r="AI5" s="616"/>
      <c r="AJ5" s="616"/>
      <c r="AK5" s="616"/>
      <c r="AL5" s="617">
        <v>44.3</v>
      </c>
      <c r="AM5" s="618"/>
      <c r="AN5" s="618"/>
      <c r="AO5" s="619"/>
      <c r="AP5" s="609" t="s">
        <v>230</v>
      </c>
      <c r="AQ5" s="610"/>
      <c r="AR5" s="610"/>
      <c r="AS5" s="610"/>
      <c r="AT5" s="610"/>
      <c r="AU5" s="610"/>
      <c r="AV5" s="610"/>
      <c r="AW5" s="610"/>
      <c r="AX5" s="610"/>
      <c r="AY5" s="610"/>
      <c r="AZ5" s="610"/>
      <c r="BA5" s="610"/>
      <c r="BB5" s="610"/>
      <c r="BC5" s="610"/>
      <c r="BD5" s="610"/>
      <c r="BE5" s="610"/>
      <c r="BF5" s="611"/>
      <c r="BG5" s="623">
        <v>2273769</v>
      </c>
      <c r="BH5" s="624"/>
      <c r="BI5" s="624"/>
      <c r="BJ5" s="624"/>
      <c r="BK5" s="624"/>
      <c r="BL5" s="624"/>
      <c r="BM5" s="624"/>
      <c r="BN5" s="625"/>
      <c r="BO5" s="626">
        <v>100</v>
      </c>
      <c r="BP5" s="626"/>
      <c r="BQ5" s="626"/>
      <c r="BR5" s="626"/>
      <c r="BS5" s="627">
        <v>64461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108939</v>
      </c>
      <c r="S6" s="624"/>
      <c r="T6" s="624"/>
      <c r="U6" s="624"/>
      <c r="V6" s="624"/>
      <c r="W6" s="624"/>
      <c r="X6" s="624"/>
      <c r="Y6" s="625"/>
      <c r="Z6" s="626">
        <v>1</v>
      </c>
      <c r="AA6" s="626"/>
      <c r="AB6" s="626"/>
      <c r="AC6" s="626"/>
      <c r="AD6" s="627">
        <v>108939</v>
      </c>
      <c r="AE6" s="627"/>
      <c r="AF6" s="627"/>
      <c r="AG6" s="627"/>
      <c r="AH6" s="627"/>
      <c r="AI6" s="627"/>
      <c r="AJ6" s="627"/>
      <c r="AK6" s="627"/>
      <c r="AL6" s="628">
        <v>2.1</v>
      </c>
      <c r="AM6" s="629"/>
      <c r="AN6" s="629"/>
      <c r="AO6" s="630"/>
      <c r="AP6" s="620" t="s">
        <v>235</v>
      </c>
      <c r="AQ6" s="621"/>
      <c r="AR6" s="621"/>
      <c r="AS6" s="621"/>
      <c r="AT6" s="621"/>
      <c r="AU6" s="621"/>
      <c r="AV6" s="621"/>
      <c r="AW6" s="621"/>
      <c r="AX6" s="621"/>
      <c r="AY6" s="621"/>
      <c r="AZ6" s="621"/>
      <c r="BA6" s="621"/>
      <c r="BB6" s="621"/>
      <c r="BC6" s="621"/>
      <c r="BD6" s="621"/>
      <c r="BE6" s="621"/>
      <c r="BF6" s="622"/>
      <c r="BG6" s="623">
        <v>2273769</v>
      </c>
      <c r="BH6" s="624"/>
      <c r="BI6" s="624"/>
      <c r="BJ6" s="624"/>
      <c r="BK6" s="624"/>
      <c r="BL6" s="624"/>
      <c r="BM6" s="624"/>
      <c r="BN6" s="625"/>
      <c r="BO6" s="626">
        <v>100</v>
      </c>
      <c r="BP6" s="626"/>
      <c r="BQ6" s="626"/>
      <c r="BR6" s="626"/>
      <c r="BS6" s="627">
        <v>64461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75778</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75778</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627</v>
      </c>
      <c r="S7" s="624"/>
      <c r="T7" s="624"/>
      <c r="U7" s="624"/>
      <c r="V7" s="624"/>
      <c r="W7" s="624"/>
      <c r="X7" s="624"/>
      <c r="Y7" s="625"/>
      <c r="Z7" s="626">
        <v>0</v>
      </c>
      <c r="AA7" s="626"/>
      <c r="AB7" s="626"/>
      <c r="AC7" s="626"/>
      <c r="AD7" s="627">
        <v>627</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1103735</v>
      </c>
      <c r="BH7" s="624"/>
      <c r="BI7" s="624"/>
      <c r="BJ7" s="624"/>
      <c r="BK7" s="624"/>
      <c r="BL7" s="624"/>
      <c r="BM7" s="624"/>
      <c r="BN7" s="625"/>
      <c r="BO7" s="626">
        <v>48.5</v>
      </c>
      <c r="BP7" s="626"/>
      <c r="BQ7" s="626"/>
      <c r="BR7" s="626"/>
      <c r="BS7" s="627">
        <v>64461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1744122</v>
      </c>
      <c r="CS7" s="624"/>
      <c r="CT7" s="624"/>
      <c r="CU7" s="624"/>
      <c r="CV7" s="624"/>
      <c r="CW7" s="624"/>
      <c r="CX7" s="624"/>
      <c r="CY7" s="625"/>
      <c r="CZ7" s="626">
        <v>16.600000000000001</v>
      </c>
      <c r="DA7" s="626"/>
      <c r="DB7" s="626"/>
      <c r="DC7" s="626"/>
      <c r="DD7" s="632">
        <v>45373</v>
      </c>
      <c r="DE7" s="624"/>
      <c r="DF7" s="624"/>
      <c r="DG7" s="624"/>
      <c r="DH7" s="624"/>
      <c r="DI7" s="624"/>
      <c r="DJ7" s="624"/>
      <c r="DK7" s="624"/>
      <c r="DL7" s="624"/>
      <c r="DM7" s="624"/>
      <c r="DN7" s="624"/>
      <c r="DO7" s="624"/>
      <c r="DP7" s="625"/>
      <c r="DQ7" s="632">
        <v>1204895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4517</v>
      </c>
      <c r="S8" s="624"/>
      <c r="T8" s="624"/>
      <c r="U8" s="624"/>
      <c r="V8" s="624"/>
      <c r="W8" s="624"/>
      <c r="X8" s="624"/>
      <c r="Y8" s="625"/>
      <c r="Z8" s="626">
        <v>0</v>
      </c>
      <c r="AA8" s="626"/>
      <c r="AB8" s="626"/>
      <c r="AC8" s="626"/>
      <c r="AD8" s="627">
        <v>4517</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12733</v>
      </c>
      <c r="BH8" s="624"/>
      <c r="BI8" s="624"/>
      <c r="BJ8" s="624"/>
      <c r="BK8" s="624"/>
      <c r="BL8" s="624"/>
      <c r="BM8" s="624"/>
      <c r="BN8" s="625"/>
      <c r="BO8" s="626">
        <v>0.6</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1561268</v>
      </c>
      <c r="CS8" s="624"/>
      <c r="CT8" s="624"/>
      <c r="CU8" s="624"/>
      <c r="CV8" s="624"/>
      <c r="CW8" s="624"/>
      <c r="CX8" s="624"/>
      <c r="CY8" s="625"/>
      <c r="CZ8" s="626">
        <v>14.9</v>
      </c>
      <c r="DA8" s="626"/>
      <c r="DB8" s="626"/>
      <c r="DC8" s="626"/>
      <c r="DD8" s="632">
        <v>14521</v>
      </c>
      <c r="DE8" s="624"/>
      <c r="DF8" s="624"/>
      <c r="DG8" s="624"/>
      <c r="DH8" s="624"/>
      <c r="DI8" s="624"/>
      <c r="DJ8" s="624"/>
      <c r="DK8" s="624"/>
      <c r="DL8" s="624"/>
      <c r="DM8" s="624"/>
      <c r="DN8" s="624"/>
      <c r="DO8" s="624"/>
      <c r="DP8" s="625"/>
      <c r="DQ8" s="632">
        <v>824242</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3608</v>
      </c>
      <c r="S9" s="624"/>
      <c r="T9" s="624"/>
      <c r="U9" s="624"/>
      <c r="V9" s="624"/>
      <c r="W9" s="624"/>
      <c r="X9" s="624"/>
      <c r="Y9" s="625"/>
      <c r="Z9" s="626">
        <v>0</v>
      </c>
      <c r="AA9" s="626"/>
      <c r="AB9" s="626"/>
      <c r="AC9" s="626"/>
      <c r="AD9" s="627">
        <v>3608</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825316</v>
      </c>
      <c r="BH9" s="624"/>
      <c r="BI9" s="624"/>
      <c r="BJ9" s="624"/>
      <c r="BK9" s="624"/>
      <c r="BL9" s="624"/>
      <c r="BM9" s="624"/>
      <c r="BN9" s="625"/>
      <c r="BO9" s="626">
        <v>36.299999999999997</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571238</v>
      </c>
      <c r="CS9" s="624"/>
      <c r="CT9" s="624"/>
      <c r="CU9" s="624"/>
      <c r="CV9" s="624"/>
      <c r="CW9" s="624"/>
      <c r="CX9" s="624"/>
      <c r="CY9" s="625"/>
      <c r="CZ9" s="626">
        <v>5.4</v>
      </c>
      <c r="DA9" s="626"/>
      <c r="DB9" s="626"/>
      <c r="DC9" s="626"/>
      <c r="DD9" s="632">
        <v>15332</v>
      </c>
      <c r="DE9" s="624"/>
      <c r="DF9" s="624"/>
      <c r="DG9" s="624"/>
      <c r="DH9" s="624"/>
      <c r="DI9" s="624"/>
      <c r="DJ9" s="624"/>
      <c r="DK9" s="624"/>
      <c r="DL9" s="624"/>
      <c r="DM9" s="624"/>
      <c r="DN9" s="624"/>
      <c r="DO9" s="624"/>
      <c r="DP9" s="625"/>
      <c r="DQ9" s="632">
        <v>482283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31063</v>
      </c>
      <c r="BH10" s="624"/>
      <c r="BI10" s="624"/>
      <c r="BJ10" s="624"/>
      <c r="BK10" s="624"/>
      <c r="BL10" s="624"/>
      <c r="BM10" s="624"/>
      <c r="BN10" s="625"/>
      <c r="BO10" s="626">
        <v>1.4</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20806</v>
      </c>
      <c r="CS10" s="624"/>
      <c r="CT10" s="624"/>
      <c r="CU10" s="624"/>
      <c r="CV10" s="624"/>
      <c r="CW10" s="624"/>
      <c r="CX10" s="624"/>
      <c r="CY10" s="625"/>
      <c r="CZ10" s="626">
        <v>0.2</v>
      </c>
      <c r="DA10" s="626"/>
      <c r="DB10" s="626"/>
      <c r="DC10" s="626"/>
      <c r="DD10" s="632" t="s">
        <v>237</v>
      </c>
      <c r="DE10" s="624"/>
      <c r="DF10" s="624"/>
      <c r="DG10" s="624"/>
      <c r="DH10" s="624"/>
      <c r="DI10" s="624"/>
      <c r="DJ10" s="624"/>
      <c r="DK10" s="624"/>
      <c r="DL10" s="624"/>
      <c r="DM10" s="624"/>
      <c r="DN10" s="624"/>
      <c r="DO10" s="624"/>
      <c r="DP10" s="625"/>
      <c r="DQ10" s="632">
        <v>10549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205488</v>
      </c>
      <c r="S11" s="624"/>
      <c r="T11" s="624"/>
      <c r="U11" s="624"/>
      <c r="V11" s="624"/>
      <c r="W11" s="624"/>
      <c r="X11" s="624"/>
      <c r="Y11" s="625"/>
      <c r="Z11" s="628">
        <v>1.9</v>
      </c>
      <c r="AA11" s="629"/>
      <c r="AB11" s="629"/>
      <c r="AC11" s="635"/>
      <c r="AD11" s="632">
        <v>205488</v>
      </c>
      <c r="AE11" s="624"/>
      <c r="AF11" s="624"/>
      <c r="AG11" s="624"/>
      <c r="AH11" s="624"/>
      <c r="AI11" s="624"/>
      <c r="AJ11" s="624"/>
      <c r="AK11" s="625"/>
      <c r="AL11" s="628">
        <v>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234623</v>
      </c>
      <c r="BH11" s="624"/>
      <c r="BI11" s="624"/>
      <c r="BJ11" s="624"/>
      <c r="BK11" s="624"/>
      <c r="BL11" s="624"/>
      <c r="BM11" s="624"/>
      <c r="BN11" s="625"/>
      <c r="BO11" s="626">
        <v>10.3</v>
      </c>
      <c r="BP11" s="626"/>
      <c r="BQ11" s="626"/>
      <c r="BR11" s="626"/>
      <c r="BS11" s="627">
        <v>64461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592913</v>
      </c>
      <c r="CS11" s="624"/>
      <c r="CT11" s="624"/>
      <c r="CU11" s="624"/>
      <c r="CV11" s="624"/>
      <c r="CW11" s="624"/>
      <c r="CX11" s="624"/>
      <c r="CY11" s="625"/>
      <c r="CZ11" s="626">
        <v>5.7</v>
      </c>
      <c r="DA11" s="626"/>
      <c r="DB11" s="626"/>
      <c r="DC11" s="626"/>
      <c r="DD11" s="632">
        <v>58670</v>
      </c>
      <c r="DE11" s="624"/>
      <c r="DF11" s="624"/>
      <c r="DG11" s="624"/>
      <c r="DH11" s="624"/>
      <c r="DI11" s="624"/>
      <c r="DJ11" s="624"/>
      <c r="DK11" s="624"/>
      <c r="DL11" s="624"/>
      <c r="DM11" s="624"/>
      <c r="DN11" s="624"/>
      <c r="DO11" s="624"/>
      <c r="DP11" s="625"/>
      <c r="DQ11" s="632">
        <v>184685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42133</v>
      </c>
      <c r="S12" s="624"/>
      <c r="T12" s="624"/>
      <c r="U12" s="624"/>
      <c r="V12" s="624"/>
      <c r="W12" s="624"/>
      <c r="X12" s="624"/>
      <c r="Y12" s="625"/>
      <c r="Z12" s="626">
        <v>0.4</v>
      </c>
      <c r="AA12" s="626"/>
      <c r="AB12" s="626"/>
      <c r="AC12" s="626"/>
      <c r="AD12" s="627">
        <v>42133</v>
      </c>
      <c r="AE12" s="627"/>
      <c r="AF12" s="627"/>
      <c r="AG12" s="627"/>
      <c r="AH12" s="627"/>
      <c r="AI12" s="627"/>
      <c r="AJ12" s="627"/>
      <c r="AK12" s="627"/>
      <c r="AL12" s="628">
        <v>0.8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1083704</v>
      </c>
      <c r="BH12" s="624"/>
      <c r="BI12" s="624"/>
      <c r="BJ12" s="624"/>
      <c r="BK12" s="624"/>
      <c r="BL12" s="624"/>
      <c r="BM12" s="624"/>
      <c r="BN12" s="625"/>
      <c r="BO12" s="626">
        <v>47.7</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250543</v>
      </c>
      <c r="CS12" s="624"/>
      <c r="CT12" s="624"/>
      <c r="CU12" s="624"/>
      <c r="CV12" s="624"/>
      <c r="CW12" s="624"/>
      <c r="CX12" s="624"/>
      <c r="CY12" s="625"/>
      <c r="CZ12" s="626">
        <v>2.4</v>
      </c>
      <c r="DA12" s="626"/>
      <c r="DB12" s="626"/>
      <c r="DC12" s="626"/>
      <c r="DD12" s="632">
        <v>4002</v>
      </c>
      <c r="DE12" s="624"/>
      <c r="DF12" s="624"/>
      <c r="DG12" s="624"/>
      <c r="DH12" s="624"/>
      <c r="DI12" s="624"/>
      <c r="DJ12" s="624"/>
      <c r="DK12" s="624"/>
      <c r="DL12" s="624"/>
      <c r="DM12" s="624"/>
      <c r="DN12" s="624"/>
      <c r="DO12" s="624"/>
      <c r="DP12" s="625"/>
      <c r="DQ12" s="632">
        <v>183648</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1082930</v>
      </c>
      <c r="BH13" s="624"/>
      <c r="BI13" s="624"/>
      <c r="BJ13" s="624"/>
      <c r="BK13" s="624"/>
      <c r="BL13" s="624"/>
      <c r="BM13" s="624"/>
      <c r="BN13" s="625"/>
      <c r="BO13" s="626">
        <v>47.6</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915017</v>
      </c>
      <c r="CS13" s="624"/>
      <c r="CT13" s="624"/>
      <c r="CU13" s="624"/>
      <c r="CV13" s="624"/>
      <c r="CW13" s="624"/>
      <c r="CX13" s="624"/>
      <c r="CY13" s="625"/>
      <c r="CZ13" s="626">
        <v>8.6999999999999993</v>
      </c>
      <c r="DA13" s="626"/>
      <c r="DB13" s="626"/>
      <c r="DC13" s="626"/>
      <c r="DD13" s="632">
        <v>31273</v>
      </c>
      <c r="DE13" s="624"/>
      <c r="DF13" s="624"/>
      <c r="DG13" s="624"/>
      <c r="DH13" s="624"/>
      <c r="DI13" s="624"/>
      <c r="DJ13" s="624"/>
      <c r="DK13" s="624"/>
      <c r="DL13" s="624"/>
      <c r="DM13" s="624"/>
      <c r="DN13" s="624"/>
      <c r="DO13" s="624"/>
      <c r="DP13" s="625"/>
      <c r="DQ13" s="632">
        <v>761431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23703</v>
      </c>
      <c r="BH14" s="624"/>
      <c r="BI14" s="624"/>
      <c r="BJ14" s="624"/>
      <c r="BK14" s="624"/>
      <c r="BL14" s="624"/>
      <c r="BM14" s="624"/>
      <c r="BN14" s="625"/>
      <c r="BO14" s="626">
        <v>1</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331477</v>
      </c>
      <c r="CS14" s="624"/>
      <c r="CT14" s="624"/>
      <c r="CU14" s="624"/>
      <c r="CV14" s="624"/>
      <c r="CW14" s="624"/>
      <c r="CX14" s="624"/>
      <c r="CY14" s="625"/>
      <c r="CZ14" s="626">
        <v>3.2</v>
      </c>
      <c r="DA14" s="626"/>
      <c r="DB14" s="626"/>
      <c r="DC14" s="626"/>
      <c r="DD14" s="632" t="s">
        <v>237</v>
      </c>
      <c r="DE14" s="624"/>
      <c r="DF14" s="624"/>
      <c r="DG14" s="624"/>
      <c r="DH14" s="624"/>
      <c r="DI14" s="624"/>
      <c r="DJ14" s="624"/>
      <c r="DK14" s="624"/>
      <c r="DL14" s="624"/>
      <c r="DM14" s="624"/>
      <c r="DN14" s="624"/>
      <c r="DO14" s="624"/>
      <c r="DP14" s="625"/>
      <c r="DQ14" s="632">
        <v>331177</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131</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62627</v>
      </c>
      <c r="BH15" s="624"/>
      <c r="BI15" s="624"/>
      <c r="BJ15" s="624"/>
      <c r="BK15" s="624"/>
      <c r="BL15" s="624"/>
      <c r="BM15" s="624"/>
      <c r="BN15" s="625"/>
      <c r="BO15" s="626">
        <v>2.8</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3352952</v>
      </c>
      <c r="CS15" s="624"/>
      <c r="CT15" s="624"/>
      <c r="CU15" s="624"/>
      <c r="CV15" s="624"/>
      <c r="CW15" s="624"/>
      <c r="CX15" s="624"/>
      <c r="CY15" s="625"/>
      <c r="CZ15" s="626">
        <v>32</v>
      </c>
      <c r="DA15" s="626"/>
      <c r="DB15" s="626"/>
      <c r="DC15" s="626"/>
      <c r="DD15" s="632">
        <v>2393199</v>
      </c>
      <c r="DE15" s="624"/>
      <c r="DF15" s="624"/>
      <c r="DG15" s="624"/>
      <c r="DH15" s="624"/>
      <c r="DI15" s="624"/>
      <c r="DJ15" s="624"/>
      <c r="DK15" s="624"/>
      <c r="DL15" s="624"/>
      <c r="DM15" s="624"/>
      <c r="DN15" s="624"/>
      <c r="DO15" s="624"/>
      <c r="DP15" s="625"/>
      <c r="DQ15" s="632">
        <v>729193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8838</v>
      </c>
      <c r="S16" s="624"/>
      <c r="T16" s="624"/>
      <c r="U16" s="624"/>
      <c r="V16" s="624"/>
      <c r="W16" s="624"/>
      <c r="X16" s="624"/>
      <c r="Y16" s="625"/>
      <c r="Z16" s="626">
        <v>0.1</v>
      </c>
      <c r="AA16" s="626"/>
      <c r="AB16" s="626"/>
      <c r="AC16" s="626"/>
      <c r="AD16" s="627">
        <v>8838</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131</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21688</v>
      </c>
      <c r="CS16" s="624"/>
      <c r="CT16" s="624"/>
      <c r="CU16" s="624"/>
      <c r="CV16" s="624"/>
      <c r="CW16" s="624"/>
      <c r="CX16" s="624"/>
      <c r="CY16" s="625"/>
      <c r="CZ16" s="626">
        <v>0.2</v>
      </c>
      <c r="DA16" s="626"/>
      <c r="DB16" s="626"/>
      <c r="DC16" s="626"/>
      <c r="DD16" s="632" t="s">
        <v>237</v>
      </c>
      <c r="DE16" s="624"/>
      <c r="DF16" s="624"/>
      <c r="DG16" s="624"/>
      <c r="DH16" s="624"/>
      <c r="DI16" s="624"/>
      <c r="DJ16" s="624"/>
      <c r="DK16" s="624"/>
      <c r="DL16" s="624"/>
      <c r="DM16" s="624"/>
      <c r="DN16" s="624"/>
      <c r="DO16" s="624"/>
      <c r="DP16" s="625"/>
      <c r="DQ16" s="632">
        <v>9889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32484</v>
      </c>
      <c r="S17" s="624"/>
      <c r="T17" s="624"/>
      <c r="U17" s="624"/>
      <c r="V17" s="624"/>
      <c r="W17" s="624"/>
      <c r="X17" s="624"/>
      <c r="Y17" s="625"/>
      <c r="Z17" s="626">
        <v>0.3</v>
      </c>
      <c r="AA17" s="626"/>
      <c r="AB17" s="626"/>
      <c r="AC17" s="626"/>
      <c r="AD17" s="627">
        <v>32484</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131</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1050605</v>
      </c>
      <c r="CS17" s="624"/>
      <c r="CT17" s="624"/>
      <c r="CU17" s="624"/>
      <c r="CV17" s="624"/>
      <c r="CW17" s="624"/>
      <c r="CX17" s="624"/>
      <c r="CY17" s="625"/>
      <c r="CZ17" s="626">
        <v>10</v>
      </c>
      <c r="DA17" s="626"/>
      <c r="DB17" s="626"/>
      <c r="DC17" s="626"/>
      <c r="DD17" s="632" t="s">
        <v>237</v>
      </c>
      <c r="DE17" s="624"/>
      <c r="DF17" s="624"/>
      <c r="DG17" s="624"/>
      <c r="DH17" s="624"/>
      <c r="DI17" s="624"/>
      <c r="DJ17" s="624"/>
      <c r="DK17" s="624"/>
      <c r="DL17" s="624"/>
      <c r="DM17" s="624"/>
      <c r="DN17" s="624"/>
      <c r="DO17" s="624"/>
      <c r="DP17" s="625"/>
      <c r="DQ17" s="632">
        <v>950362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4763</v>
      </c>
      <c r="S18" s="624"/>
      <c r="T18" s="624"/>
      <c r="U18" s="624"/>
      <c r="V18" s="624"/>
      <c r="W18" s="624"/>
      <c r="X18" s="624"/>
      <c r="Y18" s="625"/>
      <c r="Z18" s="626">
        <v>0</v>
      </c>
      <c r="AA18" s="626"/>
      <c r="AB18" s="626"/>
      <c r="AC18" s="626"/>
      <c r="AD18" s="627">
        <v>4763</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4763</v>
      </c>
      <c r="S19" s="624"/>
      <c r="T19" s="624"/>
      <c r="U19" s="624"/>
      <c r="V19" s="624"/>
      <c r="W19" s="624"/>
      <c r="X19" s="624"/>
      <c r="Y19" s="625"/>
      <c r="Z19" s="626">
        <v>0</v>
      </c>
      <c r="AA19" s="626"/>
      <c r="AB19" s="626"/>
      <c r="AC19" s="626"/>
      <c r="AD19" s="627">
        <v>4763</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84</v>
      </c>
      <c r="BH19" s="624"/>
      <c r="BI19" s="624"/>
      <c r="BJ19" s="624"/>
      <c r="BK19" s="624"/>
      <c r="BL19" s="624"/>
      <c r="BM19" s="624"/>
      <c r="BN19" s="625"/>
      <c r="BO19" s="626">
        <v>0</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84</v>
      </c>
      <c r="BH20" s="624"/>
      <c r="BI20" s="624"/>
      <c r="BJ20" s="624"/>
      <c r="BK20" s="624"/>
      <c r="BL20" s="624"/>
      <c r="BM20" s="624"/>
      <c r="BN20" s="625"/>
      <c r="BO20" s="626">
        <v>0</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10488407</v>
      </c>
      <c r="CS20" s="624"/>
      <c r="CT20" s="624"/>
      <c r="CU20" s="624"/>
      <c r="CV20" s="624"/>
      <c r="CW20" s="624"/>
      <c r="CX20" s="624"/>
      <c r="CY20" s="625"/>
      <c r="CZ20" s="626">
        <v>100</v>
      </c>
      <c r="DA20" s="626"/>
      <c r="DB20" s="626"/>
      <c r="DC20" s="626"/>
      <c r="DD20" s="632">
        <v>2562370</v>
      </c>
      <c r="DE20" s="624"/>
      <c r="DF20" s="624"/>
      <c r="DG20" s="624"/>
      <c r="DH20" s="624"/>
      <c r="DI20" s="624"/>
      <c r="DJ20" s="624"/>
      <c r="DK20" s="624"/>
      <c r="DL20" s="624"/>
      <c r="DM20" s="624"/>
      <c r="DN20" s="624"/>
      <c r="DO20" s="624"/>
      <c r="DP20" s="625"/>
      <c r="DQ20" s="632">
        <v>5748132</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2771113</v>
      </c>
      <c r="S21" s="624"/>
      <c r="T21" s="624"/>
      <c r="U21" s="624"/>
      <c r="V21" s="624"/>
      <c r="W21" s="624"/>
      <c r="X21" s="624"/>
      <c r="Y21" s="625"/>
      <c r="Z21" s="626">
        <v>25.9</v>
      </c>
      <c r="AA21" s="626"/>
      <c r="AB21" s="626"/>
      <c r="AC21" s="626"/>
      <c r="AD21" s="627">
        <v>2379424</v>
      </c>
      <c r="AE21" s="627"/>
      <c r="AF21" s="627"/>
      <c r="AG21" s="627"/>
      <c r="AH21" s="627"/>
      <c r="AI21" s="627"/>
      <c r="AJ21" s="627"/>
      <c r="AK21" s="627"/>
      <c r="AL21" s="628">
        <v>46.3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84</v>
      </c>
      <c r="BH21" s="624"/>
      <c r="BI21" s="624"/>
      <c r="BJ21" s="624"/>
      <c r="BK21" s="624"/>
      <c r="BL21" s="624"/>
      <c r="BM21" s="624"/>
      <c r="BN21" s="625"/>
      <c r="BO21" s="626">
        <v>0</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2379424</v>
      </c>
      <c r="S22" s="624"/>
      <c r="T22" s="624"/>
      <c r="U22" s="624"/>
      <c r="V22" s="624"/>
      <c r="W22" s="624"/>
      <c r="X22" s="624"/>
      <c r="Y22" s="625"/>
      <c r="Z22" s="626">
        <v>22.2</v>
      </c>
      <c r="AA22" s="626"/>
      <c r="AB22" s="626"/>
      <c r="AC22" s="626"/>
      <c r="AD22" s="627">
        <v>2379424</v>
      </c>
      <c r="AE22" s="627"/>
      <c r="AF22" s="627"/>
      <c r="AG22" s="627"/>
      <c r="AH22" s="627"/>
      <c r="AI22" s="627"/>
      <c r="AJ22" s="627"/>
      <c r="AK22" s="627"/>
      <c r="AL22" s="628">
        <v>46.3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391689</v>
      </c>
      <c r="S23" s="624"/>
      <c r="T23" s="624"/>
      <c r="U23" s="624"/>
      <c r="V23" s="624"/>
      <c r="W23" s="624"/>
      <c r="X23" s="624"/>
      <c r="Y23" s="625"/>
      <c r="Z23" s="626">
        <v>3.7</v>
      </c>
      <c r="AA23" s="626"/>
      <c r="AB23" s="626"/>
      <c r="AC23" s="626"/>
      <c r="AD23" s="627" t="s">
        <v>237</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2770717</v>
      </c>
      <c r="CS24" s="613"/>
      <c r="CT24" s="613"/>
      <c r="CU24" s="613"/>
      <c r="CV24" s="613"/>
      <c r="CW24" s="613"/>
      <c r="CX24" s="613"/>
      <c r="CY24" s="614"/>
      <c r="CZ24" s="617">
        <v>26.4</v>
      </c>
      <c r="DA24" s="618"/>
      <c r="DB24" s="618"/>
      <c r="DC24" s="634"/>
      <c r="DD24" s="653">
        <v>2231667</v>
      </c>
      <c r="DE24" s="613"/>
      <c r="DF24" s="613"/>
      <c r="DG24" s="613"/>
      <c r="DH24" s="613"/>
      <c r="DI24" s="613"/>
      <c r="DJ24" s="613"/>
      <c r="DK24" s="614"/>
      <c r="DL24" s="653">
        <v>2187172</v>
      </c>
      <c r="DM24" s="613"/>
      <c r="DN24" s="613"/>
      <c r="DO24" s="613"/>
      <c r="DP24" s="613"/>
      <c r="DQ24" s="613"/>
      <c r="DR24" s="613"/>
      <c r="DS24" s="613"/>
      <c r="DT24" s="613"/>
      <c r="DU24" s="613"/>
      <c r="DV24" s="614"/>
      <c r="DW24" s="617">
        <v>42</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5456363</v>
      </c>
      <c r="S25" s="624"/>
      <c r="T25" s="624"/>
      <c r="U25" s="624"/>
      <c r="V25" s="624"/>
      <c r="W25" s="624"/>
      <c r="X25" s="624"/>
      <c r="Y25" s="625"/>
      <c r="Z25" s="626">
        <v>50.9</v>
      </c>
      <c r="AA25" s="626"/>
      <c r="AB25" s="626"/>
      <c r="AC25" s="626"/>
      <c r="AD25" s="627">
        <v>5064674</v>
      </c>
      <c r="AE25" s="627"/>
      <c r="AF25" s="627"/>
      <c r="AG25" s="627"/>
      <c r="AH25" s="627"/>
      <c r="AI25" s="627"/>
      <c r="AJ25" s="627"/>
      <c r="AK25" s="627"/>
      <c r="AL25" s="628">
        <v>98.6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1220674</v>
      </c>
      <c r="CS25" s="654"/>
      <c r="CT25" s="654"/>
      <c r="CU25" s="654"/>
      <c r="CV25" s="654"/>
      <c r="CW25" s="654"/>
      <c r="CX25" s="654"/>
      <c r="CY25" s="655"/>
      <c r="CZ25" s="628">
        <v>11.6</v>
      </c>
      <c r="DA25" s="656"/>
      <c r="DB25" s="656"/>
      <c r="DC25" s="658"/>
      <c r="DD25" s="632">
        <v>1147727</v>
      </c>
      <c r="DE25" s="654"/>
      <c r="DF25" s="654"/>
      <c r="DG25" s="654"/>
      <c r="DH25" s="654"/>
      <c r="DI25" s="654"/>
      <c r="DJ25" s="654"/>
      <c r="DK25" s="655"/>
      <c r="DL25" s="632">
        <v>1110273</v>
      </c>
      <c r="DM25" s="654"/>
      <c r="DN25" s="654"/>
      <c r="DO25" s="654"/>
      <c r="DP25" s="654"/>
      <c r="DQ25" s="654"/>
      <c r="DR25" s="654"/>
      <c r="DS25" s="654"/>
      <c r="DT25" s="654"/>
      <c r="DU25" s="654"/>
      <c r="DV25" s="655"/>
      <c r="DW25" s="628">
        <v>21.3</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1037</v>
      </c>
      <c r="S26" s="624"/>
      <c r="T26" s="624"/>
      <c r="U26" s="624"/>
      <c r="V26" s="624"/>
      <c r="W26" s="624"/>
      <c r="X26" s="624"/>
      <c r="Y26" s="625"/>
      <c r="Z26" s="626">
        <v>0</v>
      </c>
      <c r="AA26" s="626"/>
      <c r="AB26" s="626"/>
      <c r="AC26" s="626"/>
      <c r="AD26" s="627">
        <v>1037</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793276</v>
      </c>
      <c r="CS26" s="624"/>
      <c r="CT26" s="624"/>
      <c r="CU26" s="624"/>
      <c r="CV26" s="624"/>
      <c r="CW26" s="624"/>
      <c r="CX26" s="624"/>
      <c r="CY26" s="625"/>
      <c r="CZ26" s="628">
        <v>7.6</v>
      </c>
      <c r="DA26" s="656"/>
      <c r="DB26" s="656"/>
      <c r="DC26" s="658"/>
      <c r="DD26" s="632">
        <v>736751</v>
      </c>
      <c r="DE26" s="624"/>
      <c r="DF26" s="624"/>
      <c r="DG26" s="624"/>
      <c r="DH26" s="624"/>
      <c r="DI26" s="624"/>
      <c r="DJ26" s="624"/>
      <c r="DK26" s="625"/>
      <c r="DL26" s="632" t="s">
        <v>131</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16579</v>
      </c>
      <c r="S27" s="624"/>
      <c r="T27" s="624"/>
      <c r="U27" s="624"/>
      <c r="V27" s="624"/>
      <c r="W27" s="624"/>
      <c r="X27" s="624"/>
      <c r="Y27" s="625"/>
      <c r="Z27" s="626">
        <v>0.2</v>
      </c>
      <c r="AA27" s="626"/>
      <c r="AB27" s="626"/>
      <c r="AC27" s="626"/>
      <c r="AD27" s="627">
        <v>36</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2273853</v>
      </c>
      <c r="BH27" s="624"/>
      <c r="BI27" s="624"/>
      <c r="BJ27" s="624"/>
      <c r="BK27" s="624"/>
      <c r="BL27" s="624"/>
      <c r="BM27" s="624"/>
      <c r="BN27" s="625"/>
      <c r="BO27" s="626">
        <v>100</v>
      </c>
      <c r="BP27" s="626"/>
      <c r="BQ27" s="626"/>
      <c r="BR27" s="626"/>
      <c r="BS27" s="627">
        <v>64461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499438</v>
      </c>
      <c r="CS27" s="654"/>
      <c r="CT27" s="654"/>
      <c r="CU27" s="654"/>
      <c r="CV27" s="654"/>
      <c r="CW27" s="654"/>
      <c r="CX27" s="654"/>
      <c r="CY27" s="655"/>
      <c r="CZ27" s="628">
        <v>4.8</v>
      </c>
      <c r="DA27" s="656"/>
      <c r="DB27" s="656"/>
      <c r="DC27" s="658"/>
      <c r="DD27" s="632">
        <v>133578</v>
      </c>
      <c r="DE27" s="654"/>
      <c r="DF27" s="654"/>
      <c r="DG27" s="654"/>
      <c r="DH27" s="654"/>
      <c r="DI27" s="654"/>
      <c r="DJ27" s="654"/>
      <c r="DK27" s="655"/>
      <c r="DL27" s="632">
        <v>127143</v>
      </c>
      <c r="DM27" s="654"/>
      <c r="DN27" s="654"/>
      <c r="DO27" s="654"/>
      <c r="DP27" s="654"/>
      <c r="DQ27" s="654"/>
      <c r="DR27" s="654"/>
      <c r="DS27" s="654"/>
      <c r="DT27" s="654"/>
      <c r="DU27" s="654"/>
      <c r="DV27" s="655"/>
      <c r="DW27" s="628">
        <v>2.4</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211576</v>
      </c>
      <c r="S28" s="624"/>
      <c r="T28" s="624"/>
      <c r="U28" s="624"/>
      <c r="V28" s="624"/>
      <c r="W28" s="624"/>
      <c r="X28" s="624"/>
      <c r="Y28" s="625"/>
      <c r="Z28" s="626">
        <v>2</v>
      </c>
      <c r="AA28" s="626"/>
      <c r="AB28" s="626"/>
      <c r="AC28" s="626"/>
      <c r="AD28" s="627">
        <v>3804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1050605</v>
      </c>
      <c r="CS28" s="624"/>
      <c r="CT28" s="624"/>
      <c r="CU28" s="624"/>
      <c r="CV28" s="624"/>
      <c r="CW28" s="624"/>
      <c r="CX28" s="624"/>
      <c r="CY28" s="625"/>
      <c r="CZ28" s="628">
        <v>10</v>
      </c>
      <c r="DA28" s="656"/>
      <c r="DB28" s="656"/>
      <c r="DC28" s="658"/>
      <c r="DD28" s="632">
        <v>950362</v>
      </c>
      <c r="DE28" s="624"/>
      <c r="DF28" s="624"/>
      <c r="DG28" s="624"/>
      <c r="DH28" s="624"/>
      <c r="DI28" s="624"/>
      <c r="DJ28" s="624"/>
      <c r="DK28" s="625"/>
      <c r="DL28" s="632">
        <v>949756</v>
      </c>
      <c r="DM28" s="624"/>
      <c r="DN28" s="624"/>
      <c r="DO28" s="624"/>
      <c r="DP28" s="624"/>
      <c r="DQ28" s="624"/>
      <c r="DR28" s="624"/>
      <c r="DS28" s="624"/>
      <c r="DT28" s="624"/>
      <c r="DU28" s="624"/>
      <c r="DV28" s="625"/>
      <c r="DW28" s="628">
        <v>18.3</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3921</v>
      </c>
      <c r="S29" s="624"/>
      <c r="T29" s="624"/>
      <c r="U29" s="624"/>
      <c r="V29" s="624"/>
      <c r="W29" s="624"/>
      <c r="X29" s="624"/>
      <c r="Y29" s="625"/>
      <c r="Z29" s="626">
        <v>0</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1050434</v>
      </c>
      <c r="CS29" s="654"/>
      <c r="CT29" s="654"/>
      <c r="CU29" s="654"/>
      <c r="CV29" s="654"/>
      <c r="CW29" s="654"/>
      <c r="CX29" s="654"/>
      <c r="CY29" s="655"/>
      <c r="CZ29" s="628">
        <v>10</v>
      </c>
      <c r="DA29" s="656"/>
      <c r="DB29" s="656"/>
      <c r="DC29" s="658"/>
      <c r="DD29" s="632">
        <v>950191</v>
      </c>
      <c r="DE29" s="654"/>
      <c r="DF29" s="654"/>
      <c r="DG29" s="654"/>
      <c r="DH29" s="654"/>
      <c r="DI29" s="654"/>
      <c r="DJ29" s="654"/>
      <c r="DK29" s="655"/>
      <c r="DL29" s="632">
        <v>949585</v>
      </c>
      <c r="DM29" s="654"/>
      <c r="DN29" s="654"/>
      <c r="DO29" s="654"/>
      <c r="DP29" s="654"/>
      <c r="DQ29" s="654"/>
      <c r="DR29" s="654"/>
      <c r="DS29" s="654"/>
      <c r="DT29" s="654"/>
      <c r="DU29" s="654"/>
      <c r="DV29" s="655"/>
      <c r="DW29" s="628">
        <v>18.2</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1794438</v>
      </c>
      <c r="S30" s="624"/>
      <c r="T30" s="624"/>
      <c r="U30" s="624"/>
      <c r="V30" s="624"/>
      <c r="W30" s="624"/>
      <c r="X30" s="624"/>
      <c r="Y30" s="625"/>
      <c r="Z30" s="626">
        <v>16.7</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1025646</v>
      </c>
      <c r="CS30" s="624"/>
      <c r="CT30" s="624"/>
      <c r="CU30" s="624"/>
      <c r="CV30" s="624"/>
      <c r="CW30" s="624"/>
      <c r="CX30" s="624"/>
      <c r="CY30" s="625"/>
      <c r="CZ30" s="628">
        <v>9.8000000000000007</v>
      </c>
      <c r="DA30" s="656"/>
      <c r="DB30" s="656"/>
      <c r="DC30" s="658"/>
      <c r="DD30" s="632">
        <v>934869</v>
      </c>
      <c r="DE30" s="624"/>
      <c r="DF30" s="624"/>
      <c r="DG30" s="624"/>
      <c r="DH30" s="624"/>
      <c r="DI30" s="624"/>
      <c r="DJ30" s="624"/>
      <c r="DK30" s="625"/>
      <c r="DL30" s="632">
        <v>934869</v>
      </c>
      <c r="DM30" s="624"/>
      <c r="DN30" s="624"/>
      <c r="DO30" s="624"/>
      <c r="DP30" s="624"/>
      <c r="DQ30" s="624"/>
      <c r="DR30" s="624"/>
      <c r="DS30" s="624"/>
      <c r="DT30" s="624"/>
      <c r="DU30" s="624"/>
      <c r="DV30" s="625"/>
      <c r="DW30" s="628">
        <v>18</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v>35487</v>
      </c>
      <c r="S31" s="624"/>
      <c r="T31" s="624"/>
      <c r="U31" s="624"/>
      <c r="V31" s="624"/>
      <c r="W31" s="624"/>
      <c r="X31" s="624"/>
      <c r="Y31" s="625"/>
      <c r="Z31" s="626">
        <v>0.3</v>
      </c>
      <c r="AA31" s="626"/>
      <c r="AB31" s="626"/>
      <c r="AC31" s="626"/>
      <c r="AD31" s="627">
        <v>35487</v>
      </c>
      <c r="AE31" s="627"/>
      <c r="AF31" s="627"/>
      <c r="AG31" s="627"/>
      <c r="AH31" s="627"/>
      <c r="AI31" s="627"/>
      <c r="AJ31" s="627"/>
      <c r="AK31" s="627"/>
      <c r="AL31" s="628">
        <v>0.7</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99.2</v>
      </c>
      <c r="BH31" s="677"/>
      <c r="BI31" s="677"/>
      <c r="BJ31" s="677"/>
      <c r="BK31" s="677"/>
      <c r="BL31" s="677"/>
      <c r="BM31" s="618">
        <v>93.2</v>
      </c>
      <c r="BN31" s="677"/>
      <c r="BO31" s="677"/>
      <c r="BP31" s="677"/>
      <c r="BQ31" s="678"/>
      <c r="BR31" s="676">
        <v>98.9</v>
      </c>
      <c r="BS31" s="677"/>
      <c r="BT31" s="677"/>
      <c r="BU31" s="677"/>
      <c r="BV31" s="677"/>
      <c r="BW31" s="677"/>
      <c r="BX31" s="618">
        <v>89.5</v>
      </c>
      <c r="BY31" s="677"/>
      <c r="BZ31" s="677"/>
      <c r="CA31" s="677"/>
      <c r="CB31" s="678"/>
      <c r="CD31" s="663"/>
      <c r="CE31" s="664"/>
      <c r="CF31" s="620" t="s">
        <v>316</v>
      </c>
      <c r="CG31" s="621"/>
      <c r="CH31" s="621"/>
      <c r="CI31" s="621"/>
      <c r="CJ31" s="621"/>
      <c r="CK31" s="621"/>
      <c r="CL31" s="621"/>
      <c r="CM31" s="621"/>
      <c r="CN31" s="621"/>
      <c r="CO31" s="621"/>
      <c r="CP31" s="621"/>
      <c r="CQ31" s="622"/>
      <c r="CR31" s="623">
        <v>24788</v>
      </c>
      <c r="CS31" s="654"/>
      <c r="CT31" s="654"/>
      <c r="CU31" s="654"/>
      <c r="CV31" s="654"/>
      <c r="CW31" s="654"/>
      <c r="CX31" s="654"/>
      <c r="CY31" s="655"/>
      <c r="CZ31" s="628">
        <v>0.2</v>
      </c>
      <c r="DA31" s="656"/>
      <c r="DB31" s="656"/>
      <c r="DC31" s="658"/>
      <c r="DD31" s="632">
        <v>15322</v>
      </c>
      <c r="DE31" s="654"/>
      <c r="DF31" s="654"/>
      <c r="DG31" s="654"/>
      <c r="DH31" s="654"/>
      <c r="DI31" s="654"/>
      <c r="DJ31" s="654"/>
      <c r="DK31" s="655"/>
      <c r="DL31" s="632">
        <v>14716</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565082</v>
      </c>
      <c r="S32" s="624"/>
      <c r="T32" s="624"/>
      <c r="U32" s="624"/>
      <c r="V32" s="624"/>
      <c r="W32" s="624"/>
      <c r="X32" s="624"/>
      <c r="Y32" s="625"/>
      <c r="Z32" s="626">
        <v>5.3</v>
      </c>
      <c r="AA32" s="626"/>
      <c r="AB32" s="626"/>
      <c r="AC32" s="626"/>
      <c r="AD32" s="627" t="s">
        <v>237</v>
      </c>
      <c r="AE32" s="627"/>
      <c r="AF32" s="627"/>
      <c r="AG32" s="627"/>
      <c r="AH32" s="627"/>
      <c r="AI32" s="627"/>
      <c r="AJ32" s="627"/>
      <c r="AK32" s="627"/>
      <c r="AL32" s="628" t="s">
        <v>237</v>
      </c>
      <c r="AM32" s="629"/>
      <c r="AN32" s="629"/>
      <c r="AO32" s="630"/>
      <c r="AP32" s="669"/>
      <c r="AQ32" s="670"/>
      <c r="AR32" s="670"/>
      <c r="AS32" s="670"/>
      <c r="AT32" s="674"/>
      <c r="AU32" s="214" t="s">
        <v>318</v>
      </c>
      <c r="AX32" s="620" t="s">
        <v>319</v>
      </c>
      <c r="AY32" s="621"/>
      <c r="AZ32" s="621"/>
      <c r="BA32" s="621"/>
      <c r="BB32" s="621"/>
      <c r="BC32" s="621"/>
      <c r="BD32" s="621"/>
      <c r="BE32" s="621"/>
      <c r="BF32" s="622"/>
      <c r="BG32" s="679">
        <v>99.7</v>
      </c>
      <c r="BH32" s="654"/>
      <c r="BI32" s="654"/>
      <c r="BJ32" s="654"/>
      <c r="BK32" s="654"/>
      <c r="BL32" s="654"/>
      <c r="BM32" s="629">
        <v>98.3</v>
      </c>
      <c r="BN32" s="654"/>
      <c r="BO32" s="654"/>
      <c r="BP32" s="654"/>
      <c r="BQ32" s="680"/>
      <c r="BR32" s="679">
        <v>99.4</v>
      </c>
      <c r="BS32" s="654"/>
      <c r="BT32" s="654"/>
      <c r="BU32" s="654"/>
      <c r="BV32" s="654"/>
      <c r="BW32" s="654"/>
      <c r="BX32" s="629">
        <v>97.6</v>
      </c>
      <c r="BY32" s="654"/>
      <c r="BZ32" s="654"/>
      <c r="CA32" s="654"/>
      <c r="CB32" s="680"/>
      <c r="CD32" s="665"/>
      <c r="CE32" s="666"/>
      <c r="CF32" s="620" t="s">
        <v>320</v>
      </c>
      <c r="CG32" s="621"/>
      <c r="CH32" s="621"/>
      <c r="CI32" s="621"/>
      <c r="CJ32" s="621"/>
      <c r="CK32" s="621"/>
      <c r="CL32" s="621"/>
      <c r="CM32" s="621"/>
      <c r="CN32" s="621"/>
      <c r="CO32" s="621"/>
      <c r="CP32" s="621"/>
      <c r="CQ32" s="622"/>
      <c r="CR32" s="623">
        <v>171</v>
      </c>
      <c r="CS32" s="624"/>
      <c r="CT32" s="624"/>
      <c r="CU32" s="624"/>
      <c r="CV32" s="624"/>
      <c r="CW32" s="624"/>
      <c r="CX32" s="624"/>
      <c r="CY32" s="625"/>
      <c r="CZ32" s="628">
        <v>0</v>
      </c>
      <c r="DA32" s="656"/>
      <c r="DB32" s="656"/>
      <c r="DC32" s="658"/>
      <c r="DD32" s="632">
        <v>171</v>
      </c>
      <c r="DE32" s="624"/>
      <c r="DF32" s="624"/>
      <c r="DG32" s="624"/>
      <c r="DH32" s="624"/>
      <c r="DI32" s="624"/>
      <c r="DJ32" s="624"/>
      <c r="DK32" s="625"/>
      <c r="DL32" s="632">
        <v>171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40390</v>
      </c>
      <c r="S33" s="624"/>
      <c r="T33" s="624"/>
      <c r="U33" s="624"/>
      <c r="V33" s="624"/>
      <c r="W33" s="624"/>
      <c r="X33" s="624"/>
      <c r="Y33" s="625"/>
      <c r="Z33" s="626">
        <v>0.4</v>
      </c>
      <c r="AA33" s="626"/>
      <c r="AB33" s="626"/>
      <c r="AC33" s="626"/>
      <c r="AD33" s="627">
        <v>11027</v>
      </c>
      <c r="AE33" s="627"/>
      <c r="AF33" s="627"/>
      <c r="AG33" s="627"/>
      <c r="AH33" s="627"/>
      <c r="AI33" s="627"/>
      <c r="AJ33" s="627"/>
      <c r="AK33" s="627"/>
      <c r="AL33" s="628">
        <v>0.2</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98.7</v>
      </c>
      <c r="BH33" s="682"/>
      <c r="BI33" s="682"/>
      <c r="BJ33" s="682"/>
      <c r="BK33" s="682"/>
      <c r="BL33" s="682"/>
      <c r="BM33" s="683">
        <v>88.2</v>
      </c>
      <c r="BN33" s="682"/>
      <c r="BO33" s="682"/>
      <c r="BP33" s="682"/>
      <c r="BQ33" s="684"/>
      <c r="BR33" s="681">
        <v>98.4</v>
      </c>
      <c r="BS33" s="682"/>
      <c r="BT33" s="682"/>
      <c r="BU33" s="682"/>
      <c r="BV33" s="682"/>
      <c r="BW33" s="682"/>
      <c r="BX33" s="683">
        <v>83.5</v>
      </c>
      <c r="BY33" s="682"/>
      <c r="BZ33" s="682"/>
      <c r="CA33" s="682"/>
      <c r="CB33" s="684"/>
      <c r="CD33" s="620" t="s">
        <v>323</v>
      </c>
      <c r="CE33" s="621"/>
      <c r="CF33" s="621"/>
      <c r="CG33" s="621"/>
      <c r="CH33" s="621"/>
      <c r="CI33" s="621"/>
      <c r="CJ33" s="621"/>
      <c r="CK33" s="621"/>
      <c r="CL33" s="621"/>
      <c r="CM33" s="621"/>
      <c r="CN33" s="621"/>
      <c r="CO33" s="621"/>
      <c r="CP33" s="621"/>
      <c r="CQ33" s="622"/>
      <c r="CR33" s="623">
        <v>5133632</v>
      </c>
      <c r="CS33" s="654"/>
      <c r="CT33" s="654"/>
      <c r="CU33" s="654"/>
      <c r="CV33" s="654"/>
      <c r="CW33" s="654"/>
      <c r="CX33" s="654"/>
      <c r="CY33" s="655"/>
      <c r="CZ33" s="628">
        <v>48.9</v>
      </c>
      <c r="DA33" s="656"/>
      <c r="DB33" s="656"/>
      <c r="DC33" s="658"/>
      <c r="DD33" s="632">
        <v>3347472</v>
      </c>
      <c r="DE33" s="654"/>
      <c r="DF33" s="654"/>
      <c r="DG33" s="654"/>
      <c r="DH33" s="654"/>
      <c r="DI33" s="654"/>
      <c r="DJ33" s="654"/>
      <c r="DK33" s="655"/>
      <c r="DL33" s="632">
        <v>2235562</v>
      </c>
      <c r="DM33" s="654"/>
      <c r="DN33" s="654"/>
      <c r="DO33" s="654"/>
      <c r="DP33" s="654"/>
      <c r="DQ33" s="654"/>
      <c r="DR33" s="654"/>
      <c r="DS33" s="654"/>
      <c r="DT33" s="654"/>
      <c r="DU33" s="654"/>
      <c r="DV33" s="655"/>
      <c r="DW33" s="628">
        <v>43</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639010</v>
      </c>
      <c r="S34" s="624"/>
      <c r="T34" s="624"/>
      <c r="U34" s="624"/>
      <c r="V34" s="624"/>
      <c r="W34" s="624"/>
      <c r="X34" s="624"/>
      <c r="Y34" s="625"/>
      <c r="Z34" s="626">
        <v>6</v>
      </c>
      <c r="AA34" s="626"/>
      <c r="AB34" s="626"/>
      <c r="AC34" s="626"/>
      <c r="AD34" s="627" t="s">
        <v>131</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2030178</v>
      </c>
      <c r="CS34" s="624"/>
      <c r="CT34" s="624"/>
      <c r="CU34" s="624"/>
      <c r="CV34" s="624"/>
      <c r="CW34" s="624"/>
      <c r="CX34" s="624"/>
      <c r="CY34" s="625"/>
      <c r="CZ34" s="628">
        <v>19.399999999999999</v>
      </c>
      <c r="DA34" s="656"/>
      <c r="DB34" s="656"/>
      <c r="DC34" s="658"/>
      <c r="DD34" s="632">
        <v>1114768</v>
      </c>
      <c r="DE34" s="624"/>
      <c r="DF34" s="624"/>
      <c r="DG34" s="624"/>
      <c r="DH34" s="624"/>
      <c r="DI34" s="624"/>
      <c r="DJ34" s="624"/>
      <c r="DK34" s="625"/>
      <c r="DL34" s="632">
        <v>784330</v>
      </c>
      <c r="DM34" s="624"/>
      <c r="DN34" s="624"/>
      <c r="DO34" s="624"/>
      <c r="DP34" s="624"/>
      <c r="DQ34" s="624"/>
      <c r="DR34" s="624"/>
      <c r="DS34" s="624"/>
      <c r="DT34" s="624"/>
      <c r="DU34" s="624"/>
      <c r="DV34" s="625"/>
      <c r="DW34" s="628">
        <v>15.1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164660</v>
      </c>
      <c r="S35" s="624"/>
      <c r="T35" s="624"/>
      <c r="U35" s="624"/>
      <c r="V35" s="624"/>
      <c r="W35" s="624"/>
      <c r="X35" s="624"/>
      <c r="Y35" s="625"/>
      <c r="Z35" s="626">
        <v>1.5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180408</v>
      </c>
      <c r="CS35" s="654"/>
      <c r="CT35" s="654"/>
      <c r="CU35" s="654"/>
      <c r="CV35" s="654"/>
      <c r="CW35" s="654"/>
      <c r="CX35" s="654"/>
      <c r="CY35" s="655"/>
      <c r="CZ35" s="628">
        <v>1.7</v>
      </c>
      <c r="DA35" s="656"/>
      <c r="DB35" s="656"/>
      <c r="DC35" s="658"/>
      <c r="DD35" s="632">
        <v>162736</v>
      </c>
      <c r="DE35" s="654"/>
      <c r="DF35" s="654"/>
      <c r="DG35" s="654"/>
      <c r="DH35" s="654"/>
      <c r="DI35" s="654"/>
      <c r="DJ35" s="654"/>
      <c r="DK35" s="655"/>
      <c r="DL35" s="632">
        <v>31757</v>
      </c>
      <c r="DM35" s="654"/>
      <c r="DN35" s="654"/>
      <c r="DO35" s="654"/>
      <c r="DP35" s="654"/>
      <c r="DQ35" s="654"/>
      <c r="DR35" s="654"/>
      <c r="DS35" s="654"/>
      <c r="DT35" s="654"/>
      <c r="DU35" s="654"/>
      <c r="DV35" s="655"/>
      <c r="DW35" s="628">
        <v>0.6</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72022</v>
      </c>
      <c r="S36" s="624"/>
      <c r="T36" s="624"/>
      <c r="U36" s="624"/>
      <c r="V36" s="624"/>
      <c r="W36" s="624"/>
      <c r="X36" s="624"/>
      <c r="Y36" s="625"/>
      <c r="Z36" s="626">
        <v>0.7</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894368</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13384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1709751</v>
      </c>
      <c r="CS36" s="624"/>
      <c r="CT36" s="624"/>
      <c r="CU36" s="624"/>
      <c r="CV36" s="624"/>
      <c r="CW36" s="624"/>
      <c r="CX36" s="624"/>
      <c r="CY36" s="625"/>
      <c r="CZ36" s="628">
        <v>16.3</v>
      </c>
      <c r="DA36" s="656"/>
      <c r="DB36" s="656"/>
      <c r="DC36" s="658"/>
      <c r="DD36" s="632">
        <v>1126739</v>
      </c>
      <c r="DE36" s="624"/>
      <c r="DF36" s="624"/>
      <c r="DG36" s="624"/>
      <c r="DH36" s="624"/>
      <c r="DI36" s="624"/>
      <c r="DJ36" s="624"/>
      <c r="DK36" s="625"/>
      <c r="DL36" s="632">
        <v>733039</v>
      </c>
      <c r="DM36" s="624"/>
      <c r="DN36" s="624"/>
      <c r="DO36" s="624"/>
      <c r="DP36" s="624"/>
      <c r="DQ36" s="624"/>
      <c r="DR36" s="624"/>
      <c r="DS36" s="624"/>
      <c r="DT36" s="624"/>
      <c r="DU36" s="624"/>
      <c r="DV36" s="625"/>
      <c r="DW36" s="628">
        <v>14.1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179395</v>
      </c>
      <c r="S37" s="624"/>
      <c r="T37" s="624"/>
      <c r="U37" s="624"/>
      <c r="V37" s="624"/>
      <c r="W37" s="624"/>
      <c r="X37" s="624"/>
      <c r="Y37" s="625"/>
      <c r="Z37" s="626">
        <v>1.7</v>
      </c>
      <c r="AA37" s="626"/>
      <c r="AB37" s="626"/>
      <c r="AC37" s="626"/>
      <c r="AD37" s="627">
        <v>18520</v>
      </c>
      <c r="AE37" s="627"/>
      <c r="AF37" s="627"/>
      <c r="AG37" s="627"/>
      <c r="AH37" s="627"/>
      <c r="AI37" s="627"/>
      <c r="AJ37" s="627"/>
      <c r="AK37" s="627"/>
      <c r="AL37" s="628">
        <v>0.4</v>
      </c>
      <c r="AM37" s="629"/>
      <c r="AN37" s="629"/>
      <c r="AO37" s="630"/>
      <c r="AQ37" s="689" t="s">
        <v>335</v>
      </c>
      <c r="AR37" s="690"/>
      <c r="AS37" s="690"/>
      <c r="AT37" s="690"/>
      <c r="AU37" s="690"/>
      <c r="AV37" s="690"/>
      <c r="AW37" s="690"/>
      <c r="AX37" s="690"/>
      <c r="AY37" s="691"/>
      <c r="AZ37" s="623">
        <v>407343</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-3583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481861</v>
      </c>
      <c r="CS37" s="654"/>
      <c r="CT37" s="654"/>
      <c r="CU37" s="654"/>
      <c r="CV37" s="654"/>
      <c r="CW37" s="654"/>
      <c r="CX37" s="654"/>
      <c r="CY37" s="655"/>
      <c r="CZ37" s="628">
        <v>4.5999999999999996</v>
      </c>
      <c r="DA37" s="656"/>
      <c r="DB37" s="656"/>
      <c r="DC37" s="658"/>
      <c r="DD37" s="632">
        <v>479617</v>
      </c>
      <c r="DE37" s="654"/>
      <c r="DF37" s="654"/>
      <c r="DG37" s="654"/>
      <c r="DH37" s="654"/>
      <c r="DI37" s="654"/>
      <c r="DJ37" s="654"/>
      <c r="DK37" s="655"/>
      <c r="DL37" s="632">
        <v>466158</v>
      </c>
      <c r="DM37" s="654"/>
      <c r="DN37" s="654"/>
      <c r="DO37" s="654"/>
      <c r="DP37" s="654"/>
      <c r="DQ37" s="654"/>
      <c r="DR37" s="654"/>
      <c r="DS37" s="654"/>
      <c r="DT37" s="654"/>
      <c r="DU37" s="654"/>
      <c r="DV37" s="655"/>
      <c r="DW37" s="628">
        <v>9</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1533139</v>
      </c>
      <c r="S38" s="624"/>
      <c r="T38" s="624"/>
      <c r="U38" s="624"/>
      <c r="V38" s="624"/>
      <c r="W38" s="624"/>
      <c r="X38" s="624"/>
      <c r="Y38" s="625"/>
      <c r="Z38" s="626">
        <v>14.3</v>
      </c>
      <c r="AA38" s="626"/>
      <c r="AB38" s="626"/>
      <c r="AC38" s="626"/>
      <c r="AD38" s="627" t="s">
        <v>237</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89284</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1057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805084</v>
      </c>
      <c r="CS38" s="624"/>
      <c r="CT38" s="624"/>
      <c r="CU38" s="624"/>
      <c r="CV38" s="624"/>
      <c r="CW38" s="624"/>
      <c r="CX38" s="624"/>
      <c r="CY38" s="625"/>
      <c r="CZ38" s="628">
        <v>7.7</v>
      </c>
      <c r="DA38" s="656"/>
      <c r="DB38" s="656"/>
      <c r="DC38" s="658"/>
      <c r="DD38" s="632">
        <v>718351</v>
      </c>
      <c r="DE38" s="624"/>
      <c r="DF38" s="624"/>
      <c r="DG38" s="624"/>
      <c r="DH38" s="624"/>
      <c r="DI38" s="624"/>
      <c r="DJ38" s="624"/>
      <c r="DK38" s="625"/>
      <c r="DL38" s="632">
        <v>686436</v>
      </c>
      <c r="DM38" s="624"/>
      <c r="DN38" s="624"/>
      <c r="DO38" s="624"/>
      <c r="DP38" s="624"/>
      <c r="DQ38" s="624"/>
      <c r="DR38" s="624"/>
      <c r="DS38" s="624"/>
      <c r="DT38" s="624"/>
      <c r="DU38" s="624"/>
      <c r="DV38" s="625"/>
      <c r="DW38" s="628">
        <v>13.2</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1665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354571</v>
      </c>
      <c r="CS39" s="654"/>
      <c r="CT39" s="654"/>
      <c r="CU39" s="654"/>
      <c r="CV39" s="654"/>
      <c r="CW39" s="654"/>
      <c r="CX39" s="654"/>
      <c r="CY39" s="655"/>
      <c r="CZ39" s="628">
        <v>3.4</v>
      </c>
      <c r="DA39" s="656"/>
      <c r="DB39" s="656"/>
      <c r="DC39" s="658"/>
      <c r="DD39" s="632">
        <v>224878</v>
      </c>
      <c r="DE39" s="654"/>
      <c r="DF39" s="654"/>
      <c r="DG39" s="654"/>
      <c r="DH39" s="654"/>
      <c r="DI39" s="654"/>
      <c r="DJ39" s="654"/>
      <c r="DK39" s="655"/>
      <c r="DL39" s="632" t="s">
        <v>131</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69539</v>
      </c>
      <c r="S40" s="624"/>
      <c r="T40" s="624"/>
      <c r="U40" s="624"/>
      <c r="V40" s="624"/>
      <c r="W40" s="624"/>
      <c r="X40" s="624"/>
      <c r="Y40" s="625"/>
      <c r="Z40" s="626">
        <v>0.6</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131</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134</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53640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10713099</v>
      </c>
      <c r="S41" s="699"/>
      <c r="T41" s="699"/>
      <c r="U41" s="699"/>
      <c r="V41" s="699"/>
      <c r="W41" s="699"/>
      <c r="X41" s="699"/>
      <c r="Y41" s="700"/>
      <c r="Z41" s="701">
        <v>100</v>
      </c>
      <c r="AA41" s="701"/>
      <c r="AB41" s="701"/>
      <c r="AC41" s="701"/>
      <c r="AD41" s="702">
        <v>5134585</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103688</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294053</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369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2584058</v>
      </c>
      <c r="CS42" s="654"/>
      <c r="CT42" s="654"/>
      <c r="CU42" s="654"/>
      <c r="CV42" s="654"/>
      <c r="CW42" s="654"/>
      <c r="CX42" s="654"/>
      <c r="CY42" s="655"/>
      <c r="CZ42" s="628">
        <v>24.6</v>
      </c>
      <c r="DA42" s="656"/>
      <c r="DB42" s="656"/>
      <c r="DC42" s="658"/>
      <c r="DD42" s="632">
        <v>168993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33798</v>
      </c>
      <c r="CS43" s="654"/>
      <c r="CT43" s="654"/>
      <c r="CU43" s="654"/>
      <c r="CV43" s="654"/>
      <c r="CW43" s="654"/>
      <c r="CX43" s="654"/>
      <c r="CY43" s="655"/>
      <c r="CZ43" s="628">
        <v>0.3</v>
      </c>
      <c r="DA43" s="656"/>
      <c r="DB43" s="656"/>
      <c r="DC43" s="658"/>
      <c r="DD43" s="632">
        <v>33798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2562370</v>
      </c>
      <c r="CS44" s="624"/>
      <c r="CT44" s="624"/>
      <c r="CU44" s="624"/>
      <c r="CV44" s="624"/>
      <c r="CW44" s="624"/>
      <c r="CX44" s="624"/>
      <c r="CY44" s="625"/>
      <c r="CZ44" s="628">
        <v>24.4</v>
      </c>
      <c r="DA44" s="629"/>
      <c r="DB44" s="629"/>
      <c r="DC44" s="635"/>
      <c r="DD44" s="632">
        <v>159104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1355380</v>
      </c>
      <c r="CS45" s="654"/>
      <c r="CT45" s="654"/>
      <c r="CU45" s="654"/>
      <c r="CV45" s="654"/>
      <c r="CW45" s="654"/>
      <c r="CX45" s="654"/>
      <c r="CY45" s="655"/>
      <c r="CZ45" s="628">
        <v>12.9</v>
      </c>
      <c r="DA45" s="656"/>
      <c r="DB45" s="656"/>
      <c r="DC45" s="658"/>
      <c r="DD45" s="632">
        <v>3296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1160463</v>
      </c>
      <c r="CS46" s="624"/>
      <c r="CT46" s="624"/>
      <c r="CU46" s="624"/>
      <c r="CV46" s="624"/>
      <c r="CW46" s="624"/>
      <c r="CX46" s="624"/>
      <c r="CY46" s="625"/>
      <c r="CZ46" s="628">
        <v>11.1</v>
      </c>
      <c r="DA46" s="629"/>
      <c r="DB46" s="629"/>
      <c r="DC46" s="635"/>
      <c r="DD46" s="632">
        <v>153191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21688</v>
      </c>
      <c r="CS47" s="654"/>
      <c r="CT47" s="654"/>
      <c r="CU47" s="654"/>
      <c r="CV47" s="654"/>
      <c r="CW47" s="654"/>
      <c r="CX47" s="654"/>
      <c r="CY47" s="655"/>
      <c r="CZ47" s="628">
        <v>0.2</v>
      </c>
      <c r="DA47" s="656"/>
      <c r="DB47" s="656"/>
      <c r="DC47" s="658"/>
      <c r="DD47" s="632">
        <v>9889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10488407</v>
      </c>
      <c r="CS49" s="682"/>
      <c r="CT49" s="682"/>
      <c r="CU49" s="682"/>
      <c r="CV49" s="682"/>
      <c r="CW49" s="682"/>
      <c r="CX49" s="682"/>
      <c r="CY49" s="711"/>
      <c r="CZ49" s="703">
        <v>100</v>
      </c>
      <c r="DA49" s="712"/>
      <c r="DB49" s="712"/>
      <c r="DC49" s="713"/>
      <c r="DD49" s="714">
        <v>5748132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yRPeXCM+86XsalaZcOx1eyGIEs0+kaPfwL5pInbiLsfXii7lZGMafpoKIrDtv+Jfz7YTtpT+CT/nO9TIAYypg==" saltValue="ohHBbqtPiEL4si/uwI5o/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10713</v>
      </c>
      <c r="R7" s="764"/>
      <c r="S7" s="764"/>
      <c r="T7" s="764"/>
      <c r="U7" s="764"/>
      <c r="V7" s="764">
        <v>10488</v>
      </c>
      <c r="W7" s="764"/>
      <c r="X7" s="764"/>
      <c r="Y7" s="764"/>
      <c r="Z7" s="764"/>
      <c r="AA7" s="764">
        <v>225</v>
      </c>
      <c r="AB7" s="764"/>
      <c r="AC7" s="764"/>
      <c r="AD7" s="764"/>
      <c r="AE7" s="765"/>
      <c r="AF7" s="766">
        <v>149</v>
      </c>
      <c r="AG7" s="767"/>
      <c r="AH7" s="767"/>
      <c r="AI7" s="767"/>
      <c r="AJ7" s="768"/>
      <c r="AK7" s="769">
        <v>1</v>
      </c>
      <c r="AL7" s="770"/>
      <c r="AM7" s="770"/>
      <c r="AN7" s="770"/>
      <c r="AO7" s="770"/>
      <c r="AP7" s="770">
        <v>8689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10713</v>
      </c>
      <c r="R23" s="793"/>
      <c r="S23" s="793"/>
      <c r="T23" s="793"/>
      <c r="U23" s="793"/>
      <c r="V23" s="793">
        <v>10488</v>
      </c>
      <c r="W23" s="793"/>
      <c r="X23" s="793"/>
      <c r="Y23" s="793"/>
      <c r="Z23" s="793"/>
      <c r="AA23" s="793">
        <v>225</v>
      </c>
      <c r="AB23" s="793"/>
      <c r="AC23" s="793"/>
      <c r="AD23" s="793"/>
      <c r="AE23" s="794"/>
      <c r="AF23" s="795">
        <v>149</v>
      </c>
      <c r="AG23" s="793"/>
      <c r="AH23" s="793"/>
      <c r="AI23" s="793"/>
      <c r="AJ23" s="796"/>
      <c r="AK23" s="797"/>
      <c r="AL23" s="798"/>
      <c r="AM23" s="798"/>
      <c r="AN23" s="798"/>
      <c r="AO23" s="798"/>
      <c r="AP23" s="793">
        <v>8689</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941</v>
      </c>
      <c r="R28" s="823"/>
      <c r="S28" s="823"/>
      <c r="T28" s="823"/>
      <c r="U28" s="823"/>
      <c r="V28" s="823">
        <v>928</v>
      </c>
      <c r="W28" s="823"/>
      <c r="X28" s="823"/>
      <c r="Y28" s="823"/>
      <c r="Z28" s="823"/>
      <c r="AA28" s="823">
        <v>13</v>
      </c>
      <c r="AB28" s="823"/>
      <c r="AC28" s="823"/>
      <c r="AD28" s="823"/>
      <c r="AE28" s="824"/>
      <c r="AF28" s="825">
        <v>13</v>
      </c>
      <c r="AG28" s="823"/>
      <c r="AH28" s="823"/>
      <c r="AI28" s="823"/>
      <c r="AJ28" s="826"/>
      <c r="AK28" s="827">
        <v>84</v>
      </c>
      <c r="AL28" s="828"/>
      <c r="AM28" s="828"/>
      <c r="AN28" s="828"/>
      <c r="AO28" s="828"/>
      <c r="AP28" s="828" t="s">
        <v>513</v>
      </c>
      <c r="AQ28" s="828"/>
      <c r="AR28" s="828"/>
      <c r="AS28" s="828"/>
      <c r="AT28" s="828"/>
      <c r="AU28" s="828" t="s">
        <v>513</v>
      </c>
      <c r="AV28" s="828"/>
      <c r="AW28" s="828"/>
      <c r="AX28" s="828"/>
      <c r="AY28" s="828"/>
      <c r="AZ28" s="829" t="s">
        <v>513</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1052</v>
      </c>
      <c r="R29" s="753"/>
      <c r="S29" s="753"/>
      <c r="T29" s="753"/>
      <c r="U29" s="753"/>
      <c r="V29" s="753">
        <v>884</v>
      </c>
      <c r="W29" s="753"/>
      <c r="X29" s="753"/>
      <c r="Y29" s="753"/>
      <c r="Z29" s="753"/>
      <c r="AA29" s="753">
        <v>168</v>
      </c>
      <c r="AB29" s="753"/>
      <c r="AC29" s="753"/>
      <c r="AD29" s="753"/>
      <c r="AE29" s="754"/>
      <c r="AF29" s="755">
        <v>168</v>
      </c>
      <c r="AG29" s="756"/>
      <c r="AH29" s="756"/>
      <c r="AI29" s="756"/>
      <c r="AJ29" s="757"/>
      <c r="AK29" s="834">
        <v>143</v>
      </c>
      <c r="AL29" s="830"/>
      <c r="AM29" s="830"/>
      <c r="AN29" s="830"/>
      <c r="AO29" s="830"/>
      <c r="AP29" s="830" t="s">
        <v>513</v>
      </c>
      <c r="AQ29" s="830"/>
      <c r="AR29" s="830"/>
      <c r="AS29" s="830"/>
      <c r="AT29" s="830"/>
      <c r="AU29" s="830" t="s">
        <v>513</v>
      </c>
      <c r="AV29" s="830"/>
      <c r="AW29" s="830"/>
      <c r="AX29" s="830"/>
      <c r="AY29" s="830"/>
      <c r="AZ29" s="831" t="s">
        <v>513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146</v>
      </c>
      <c r="R30" s="753"/>
      <c r="S30" s="753"/>
      <c r="T30" s="753"/>
      <c r="U30" s="753"/>
      <c r="V30" s="753">
        <v>145</v>
      </c>
      <c r="W30" s="753"/>
      <c r="X30" s="753"/>
      <c r="Y30" s="753"/>
      <c r="Z30" s="753"/>
      <c r="AA30" s="753">
        <v>1</v>
      </c>
      <c r="AB30" s="753"/>
      <c r="AC30" s="753"/>
      <c r="AD30" s="753"/>
      <c r="AE30" s="754"/>
      <c r="AF30" s="755">
        <v>1</v>
      </c>
      <c r="AG30" s="756"/>
      <c r="AH30" s="756"/>
      <c r="AI30" s="756"/>
      <c r="AJ30" s="757"/>
      <c r="AK30" s="834">
        <v>38</v>
      </c>
      <c r="AL30" s="830"/>
      <c r="AM30" s="830"/>
      <c r="AN30" s="830"/>
      <c r="AO30" s="830"/>
      <c r="AP30" s="830" t="s">
        <v>513</v>
      </c>
      <c r="AQ30" s="830"/>
      <c r="AR30" s="830"/>
      <c r="AS30" s="830"/>
      <c r="AT30" s="830"/>
      <c r="AU30" s="830" t="s">
        <v>513</v>
      </c>
      <c r="AV30" s="830"/>
      <c r="AW30" s="830"/>
      <c r="AX30" s="830"/>
      <c r="AY30" s="830"/>
      <c r="AZ30" s="831" t="s">
        <v>513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100</v>
      </c>
      <c r="R31" s="753"/>
      <c r="S31" s="753"/>
      <c r="T31" s="753"/>
      <c r="U31" s="753"/>
      <c r="V31" s="753">
        <v>42</v>
      </c>
      <c r="W31" s="753"/>
      <c r="X31" s="753"/>
      <c r="Y31" s="753"/>
      <c r="Z31" s="753"/>
      <c r="AA31" s="753">
        <v>58</v>
      </c>
      <c r="AB31" s="753"/>
      <c r="AC31" s="753"/>
      <c r="AD31" s="753"/>
      <c r="AE31" s="754"/>
      <c r="AF31" s="755">
        <v>58</v>
      </c>
      <c r="AG31" s="756"/>
      <c r="AH31" s="756"/>
      <c r="AI31" s="756"/>
      <c r="AJ31" s="757"/>
      <c r="AK31" s="834">
        <v>81</v>
      </c>
      <c r="AL31" s="830"/>
      <c r="AM31" s="830"/>
      <c r="AN31" s="830"/>
      <c r="AO31" s="830"/>
      <c r="AP31" s="830">
        <v>1533</v>
      </c>
      <c r="AQ31" s="830"/>
      <c r="AR31" s="830"/>
      <c r="AS31" s="830"/>
      <c r="AT31" s="830"/>
      <c r="AU31" s="830">
        <v>59</v>
      </c>
      <c r="AV31" s="830"/>
      <c r="AW31" s="830"/>
      <c r="AX31" s="830"/>
      <c r="AY31" s="830"/>
      <c r="AZ31" s="831" t="s">
        <v>513</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796</v>
      </c>
      <c r="R32" s="753"/>
      <c r="S32" s="753"/>
      <c r="T32" s="753"/>
      <c r="U32" s="753"/>
      <c r="V32" s="753">
        <v>790</v>
      </c>
      <c r="W32" s="753"/>
      <c r="X32" s="753"/>
      <c r="Y32" s="753"/>
      <c r="Z32" s="753"/>
      <c r="AA32" s="753">
        <v>6</v>
      </c>
      <c r="AB32" s="753"/>
      <c r="AC32" s="753"/>
      <c r="AD32" s="753"/>
      <c r="AE32" s="754"/>
      <c r="AF32" s="755">
        <v>6</v>
      </c>
      <c r="AG32" s="756"/>
      <c r="AH32" s="756"/>
      <c r="AI32" s="756"/>
      <c r="AJ32" s="757"/>
      <c r="AK32" s="834">
        <v>403</v>
      </c>
      <c r="AL32" s="830"/>
      <c r="AM32" s="830"/>
      <c r="AN32" s="830"/>
      <c r="AO32" s="830"/>
      <c r="AP32" s="830">
        <v>3919</v>
      </c>
      <c r="AQ32" s="830"/>
      <c r="AR32" s="830"/>
      <c r="AS32" s="830"/>
      <c r="AT32" s="830"/>
      <c r="AU32" s="830">
        <v>290</v>
      </c>
      <c r="AV32" s="830"/>
      <c r="AW32" s="830"/>
      <c r="AX32" s="830"/>
      <c r="AY32" s="830"/>
      <c r="AZ32" s="831" t="s">
        <v>513</v>
      </c>
      <c r="BA32" s="831"/>
      <c r="BB32" s="831"/>
      <c r="BC32" s="831"/>
      <c r="BD32" s="831"/>
      <c r="BE32" s="832" t="s">
        <v>410</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246</v>
      </c>
      <c r="AG63" s="844"/>
      <c r="AH63" s="844"/>
      <c r="AI63" s="844"/>
      <c r="AJ63" s="845"/>
      <c r="AK63" s="846"/>
      <c r="AL63" s="841"/>
      <c r="AM63" s="841"/>
      <c r="AN63" s="841"/>
      <c r="AO63" s="841"/>
      <c r="AP63" s="844">
        <v>5452</v>
      </c>
      <c r="AQ63" s="844"/>
      <c r="AR63" s="844"/>
      <c r="AS63" s="844"/>
      <c r="AT63" s="844"/>
      <c r="AU63" s="844">
        <v>349</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417</v>
      </c>
      <c r="W66" s="721"/>
      <c r="X66" s="721"/>
      <c r="Y66" s="721"/>
      <c r="Z66" s="722"/>
      <c r="AA66" s="725" t="s">
        <v>418</v>
      </c>
      <c r="AB66" s="721"/>
      <c r="AC66" s="721"/>
      <c r="AD66" s="721"/>
      <c r="AE66" s="722"/>
      <c r="AF66" s="854" t="s">
        <v>419</v>
      </c>
      <c r="AG66" s="815"/>
      <c r="AH66" s="815"/>
      <c r="AI66" s="815"/>
      <c r="AJ66" s="855"/>
      <c r="AK66" s="725" t="s">
        <v>420</v>
      </c>
      <c r="AL66" s="730"/>
      <c r="AM66" s="730"/>
      <c r="AN66" s="730"/>
      <c r="AO66" s="731"/>
      <c r="AP66" s="725" t="s">
        <v>401</v>
      </c>
      <c r="AQ66" s="721"/>
      <c r="AR66" s="721"/>
      <c r="AS66" s="721"/>
      <c r="AT66" s="722"/>
      <c r="AU66" s="725" t="s">
        <v>421</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264</v>
      </c>
      <c r="R68" s="866"/>
      <c r="S68" s="866"/>
      <c r="T68" s="866"/>
      <c r="U68" s="866"/>
      <c r="V68" s="866">
        <v>258</v>
      </c>
      <c r="W68" s="866"/>
      <c r="X68" s="866"/>
      <c r="Y68" s="866"/>
      <c r="Z68" s="866"/>
      <c r="AA68" s="866">
        <v>6</v>
      </c>
      <c r="AB68" s="866"/>
      <c r="AC68" s="866"/>
      <c r="AD68" s="866"/>
      <c r="AE68" s="866"/>
      <c r="AF68" s="866">
        <v>6</v>
      </c>
      <c r="AG68" s="866"/>
      <c r="AH68" s="866"/>
      <c r="AI68" s="866"/>
      <c r="AJ68" s="866"/>
      <c r="AK68" s="866" t="s">
        <v>576</v>
      </c>
      <c r="AL68" s="866"/>
      <c r="AM68" s="866"/>
      <c r="AN68" s="866"/>
      <c r="AO68" s="866"/>
      <c r="AP68" s="866">
        <v>14</v>
      </c>
      <c r="AQ68" s="866"/>
      <c r="AR68" s="866"/>
      <c r="AS68" s="866"/>
      <c r="AT68" s="866"/>
      <c r="AU68" s="866">
        <v>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577</v>
      </c>
      <c r="C69" s="874"/>
      <c r="D69" s="874"/>
      <c r="E69" s="874"/>
      <c r="F69" s="874"/>
      <c r="G69" s="874"/>
      <c r="H69" s="874"/>
      <c r="I69" s="874"/>
      <c r="J69" s="874"/>
      <c r="K69" s="874"/>
      <c r="L69" s="874"/>
      <c r="M69" s="874"/>
      <c r="N69" s="874"/>
      <c r="O69" s="874"/>
      <c r="P69" s="875"/>
      <c r="Q69" s="876">
        <v>1146</v>
      </c>
      <c r="R69" s="830"/>
      <c r="S69" s="830"/>
      <c r="T69" s="830"/>
      <c r="U69" s="830"/>
      <c r="V69" s="830">
        <v>1130</v>
      </c>
      <c r="W69" s="830"/>
      <c r="X69" s="830"/>
      <c r="Y69" s="830"/>
      <c r="Z69" s="830"/>
      <c r="AA69" s="830">
        <v>16</v>
      </c>
      <c r="AB69" s="830"/>
      <c r="AC69" s="830"/>
      <c r="AD69" s="830"/>
      <c r="AE69" s="830"/>
      <c r="AF69" s="830">
        <v>16</v>
      </c>
      <c r="AG69" s="830"/>
      <c r="AH69" s="830"/>
      <c r="AI69" s="830"/>
      <c r="AJ69" s="830"/>
      <c r="AK69" s="830" t="s">
        <v>576</v>
      </c>
      <c r="AL69" s="830"/>
      <c r="AM69" s="830"/>
      <c r="AN69" s="830"/>
      <c r="AO69" s="830"/>
      <c r="AP69" s="830">
        <v>1110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578</v>
      </c>
      <c r="C70" s="874"/>
      <c r="D70" s="874"/>
      <c r="E70" s="874"/>
      <c r="F70" s="874"/>
      <c r="G70" s="874"/>
      <c r="H70" s="874"/>
      <c r="I70" s="874"/>
      <c r="J70" s="874"/>
      <c r="K70" s="874"/>
      <c r="L70" s="874"/>
      <c r="M70" s="874"/>
      <c r="N70" s="874"/>
      <c r="O70" s="874"/>
      <c r="P70" s="875"/>
      <c r="Q70" s="876">
        <v>172</v>
      </c>
      <c r="R70" s="830"/>
      <c r="S70" s="830"/>
      <c r="T70" s="830"/>
      <c r="U70" s="830"/>
      <c r="V70" s="830">
        <v>168</v>
      </c>
      <c r="W70" s="830"/>
      <c r="X70" s="830"/>
      <c r="Y70" s="830"/>
      <c r="Z70" s="830"/>
      <c r="AA70" s="830">
        <v>4</v>
      </c>
      <c r="AB70" s="830"/>
      <c r="AC70" s="830"/>
      <c r="AD70" s="830"/>
      <c r="AE70" s="830"/>
      <c r="AF70" s="830">
        <v>4</v>
      </c>
      <c r="AG70" s="830"/>
      <c r="AH70" s="830"/>
      <c r="AI70" s="830"/>
      <c r="AJ70" s="830"/>
      <c r="AK70" s="830" t="s">
        <v>576</v>
      </c>
      <c r="AL70" s="830"/>
      <c r="AM70" s="830"/>
      <c r="AN70" s="830"/>
      <c r="AO70" s="830"/>
      <c r="AP70" s="830" t="s">
        <v>576</v>
      </c>
      <c r="AQ70" s="830"/>
      <c r="AR70" s="830"/>
      <c r="AS70" s="830"/>
      <c r="AT70" s="830"/>
      <c r="AU70" s="830" t="s">
        <v>576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26</v>
      </c>
      <c r="AG88" s="844"/>
      <c r="AH88" s="844"/>
      <c r="AI88" s="844"/>
      <c r="AJ88" s="844"/>
      <c r="AK88" s="841"/>
      <c r="AL88" s="841"/>
      <c r="AM88" s="841"/>
      <c r="AN88" s="841"/>
      <c r="AO88" s="841"/>
      <c r="AP88" s="844">
        <v>1124</v>
      </c>
      <c r="AQ88" s="844"/>
      <c r="AR88" s="844"/>
      <c r="AS88" s="844"/>
      <c r="AT88" s="844"/>
      <c r="AU88" s="844">
        <v>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310</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310</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310</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1041766</v>
      </c>
      <c r="AB110" s="900"/>
      <c r="AC110" s="900"/>
      <c r="AD110" s="900"/>
      <c r="AE110" s="901"/>
      <c r="AF110" s="902">
        <v>1066270</v>
      </c>
      <c r="AG110" s="900"/>
      <c r="AH110" s="900"/>
      <c r="AI110" s="900"/>
      <c r="AJ110" s="901"/>
      <c r="AK110" s="902">
        <v>1050434</v>
      </c>
      <c r="AL110" s="900"/>
      <c r="AM110" s="900"/>
      <c r="AN110" s="900"/>
      <c r="AO110" s="901"/>
      <c r="AP110" s="903">
        <v>26.9</v>
      </c>
      <c r="AQ110" s="904"/>
      <c r="AR110" s="904"/>
      <c r="AS110" s="904"/>
      <c r="AT110" s="905"/>
      <c r="AU110" s="906" t="s">
        <v>77</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8291720</v>
      </c>
      <c r="BR110" s="931"/>
      <c r="BS110" s="931"/>
      <c r="BT110" s="931"/>
      <c r="BU110" s="931"/>
      <c r="BV110" s="931">
        <v>8181626</v>
      </c>
      <c r="BW110" s="931"/>
      <c r="BX110" s="931"/>
      <c r="BY110" s="931"/>
      <c r="BZ110" s="931"/>
      <c r="CA110" s="931">
        <v>8689118</v>
      </c>
      <c r="CB110" s="931"/>
      <c r="CC110" s="931"/>
      <c r="CD110" s="931"/>
      <c r="CE110" s="931"/>
      <c r="CF110" s="944">
        <v>222.1</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439</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71815</v>
      </c>
      <c r="BR111" s="926"/>
      <c r="BS111" s="926"/>
      <c r="BT111" s="926"/>
      <c r="BU111" s="926"/>
      <c r="BV111" s="926">
        <v>71815</v>
      </c>
      <c r="BW111" s="926"/>
      <c r="BX111" s="926"/>
      <c r="BY111" s="926"/>
      <c r="BZ111" s="926"/>
      <c r="CA111" s="926">
        <v>67051</v>
      </c>
      <c r="CB111" s="926"/>
      <c r="CC111" s="926"/>
      <c r="CD111" s="926"/>
      <c r="CE111" s="926"/>
      <c r="CF111" s="920">
        <v>1.7</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439</v>
      </c>
      <c r="DM111" s="926"/>
      <c r="DN111" s="926"/>
      <c r="DO111" s="926"/>
      <c r="DP111" s="926"/>
      <c r="DQ111" s="926" t="s">
        <v>439</v>
      </c>
      <c r="DR111" s="926"/>
      <c r="DS111" s="926"/>
      <c r="DT111" s="926"/>
      <c r="DU111" s="926"/>
      <c r="DV111" s="927" t="s">
        <v>131</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439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5117942</v>
      </c>
      <c r="BR112" s="926"/>
      <c r="BS112" s="926"/>
      <c r="BT112" s="926"/>
      <c r="BU112" s="926"/>
      <c r="BV112" s="926">
        <v>4942140</v>
      </c>
      <c r="BW112" s="926"/>
      <c r="BX112" s="926"/>
      <c r="BY112" s="926"/>
      <c r="BZ112" s="926"/>
      <c r="CA112" s="926">
        <v>4746648</v>
      </c>
      <c r="CB112" s="926"/>
      <c r="CC112" s="926"/>
      <c r="CD112" s="926"/>
      <c r="CE112" s="926"/>
      <c r="CF112" s="920">
        <v>121.3</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71815</v>
      </c>
      <c r="DH112" s="926"/>
      <c r="DI112" s="926"/>
      <c r="DJ112" s="926"/>
      <c r="DK112" s="926"/>
      <c r="DL112" s="926">
        <v>71815</v>
      </c>
      <c r="DM112" s="926"/>
      <c r="DN112" s="926"/>
      <c r="DO112" s="926"/>
      <c r="DP112" s="926"/>
      <c r="DQ112" s="926">
        <v>67051</v>
      </c>
      <c r="DR112" s="926"/>
      <c r="DS112" s="926"/>
      <c r="DT112" s="926"/>
      <c r="DU112" s="926"/>
      <c r="DV112" s="927">
        <v>1.7</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343723</v>
      </c>
      <c r="AB113" s="938"/>
      <c r="AC113" s="938"/>
      <c r="AD113" s="938"/>
      <c r="AE113" s="939"/>
      <c r="AF113" s="940">
        <v>336936</v>
      </c>
      <c r="AG113" s="938"/>
      <c r="AH113" s="938"/>
      <c r="AI113" s="938"/>
      <c r="AJ113" s="939"/>
      <c r="AK113" s="940">
        <v>348903</v>
      </c>
      <c r="AL113" s="938"/>
      <c r="AM113" s="938"/>
      <c r="AN113" s="938"/>
      <c r="AO113" s="939"/>
      <c r="AP113" s="941">
        <v>8.9</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32318</v>
      </c>
      <c r="BR113" s="926"/>
      <c r="BS113" s="926"/>
      <c r="BT113" s="926"/>
      <c r="BU113" s="926"/>
      <c r="BV113" s="926">
        <v>17221</v>
      </c>
      <c r="BW113" s="926"/>
      <c r="BX113" s="926"/>
      <c r="BY113" s="926"/>
      <c r="BZ113" s="926"/>
      <c r="CA113" s="926">
        <v>9084</v>
      </c>
      <c r="CB113" s="926"/>
      <c r="CC113" s="926"/>
      <c r="CD113" s="926"/>
      <c r="CE113" s="926"/>
      <c r="CF113" s="920">
        <v>0.2</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1129</v>
      </c>
      <c r="AB114" s="959"/>
      <c r="AC114" s="959"/>
      <c r="AD114" s="959"/>
      <c r="AE114" s="960"/>
      <c r="AF114" s="961">
        <v>1148</v>
      </c>
      <c r="AG114" s="959"/>
      <c r="AH114" s="959"/>
      <c r="AI114" s="959"/>
      <c r="AJ114" s="960"/>
      <c r="AK114" s="961">
        <v>1151</v>
      </c>
      <c r="AL114" s="959"/>
      <c r="AM114" s="959"/>
      <c r="AN114" s="959"/>
      <c r="AO114" s="960"/>
      <c r="AP114" s="962">
        <v>0</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770893</v>
      </c>
      <c r="BR114" s="926"/>
      <c r="BS114" s="926"/>
      <c r="BT114" s="926"/>
      <c r="BU114" s="926"/>
      <c r="BV114" s="926">
        <v>744799</v>
      </c>
      <c r="BW114" s="926"/>
      <c r="BX114" s="926"/>
      <c r="BY114" s="926"/>
      <c r="BZ114" s="926"/>
      <c r="CA114" s="926">
        <v>685515</v>
      </c>
      <c r="CB114" s="926"/>
      <c r="CC114" s="926"/>
      <c r="CD114" s="926"/>
      <c r="CE114" s="926"/>
      <c r="CF114" s="920">
        <v>17.5</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439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4797</v>
      </c>
      <c r="AB115" s="938"/>
      <c r="AC115" s="938"/>
      <c r="AD115" s="938"/>
      <c r="AE115" s="939"/>
      <c r="AF115" s="940">
        <v>4411</v>
      </c>
      <c r="AG115" s="938"/>
      <c r="AH115" s="938"/>
      <c r="AI115" s="938"/>
      <c r="AJ115" s="939"/>
      <c r="AK115" s="940">
        <v>27787</v>
      </c>
      <c r="AL115" s="938"/>
      <c r="AM115" s="938"/>
      <c r="AN115" s="938"/>
      <c r="AO115" s="939"/>
      <c r="AP115" s="941">
        <v>0.7</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439</v>
      </c>
      <c r="BW115" s="926"/>
      <c r="BX115" s="926"/>
      <c r="BY115" s="926"/>
      <c r="BZ115" s="926"/>
      <c r="CA115" s="926" t="s">
        <v>439</v>
      </c>
      <c r="CB115" s="926"/>
      <c r="CC115" s="926"/>
      <c r="CD115" s="926"/>
      <c r="CE115" s="926"/>
      <c r="CF115" s="920" t="s">
        <v>131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439</v>
      </c>
      <c r="DR115" s="959"/>
      <c r="DS115" s="959"/>
      <c r="DT115" s="959"/>
      <c r="DU115" s="960"/>
      <c r="DV115" s="962" t="s">
        <v>131</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73</v>
      </c>
      <c r="AB116" s="959"/>
      <c r="AC116" s="959"/>
      <c r="AD116" s="959"/>
      <c r="AE116" s="960"/>
      <c r="AF116" s="961">
        <v>74</v>
      </c>
      <c r="AG116" s="959"/>
      <c r="AH116" s="959"/>
      <c r="AI116" s="959"/>
      <c r="AJ116" s="960"/>
      <c r="AK116" s="961">
        <v>171</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439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439</v>
      </c>
      <c r="DR116" s="959"/>
      <c r="DS116" s="959"/>
      <c r="DT116" s="959"/>
      <c r="DU116" s="960"/>
      <c r="DV116" s="962" t="s">
        <v>131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1391488</v>
      </c>
      <c r="AB117" s="979"/>
      <c r="AC117" s="979"/>
      <c r="AD117" s="979"/>
      <c r="AE117" s="980"/>
      <c r="AF117" s="981">
        <v>1408839</v>
      </c>
      <c r="AG117" s="979"/>
      <c r="AH117" s="979"/>
      <c r="AI117" s="979"/>
      <c r="AJ117" s="980"/>
      <c r="AK117" s="981">
        <v>1428446</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439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310</v>
      </c>
      <c r="AL118" s="893"/>
      <c r="AM118" s="893"/>
      <c r="AN118" s="893"/>
      <c r="AO118" s="894"/>
      <c r="AP118" s="970" t="s">
        <v>433</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439</v>
      </c>
      <c r="BW118" s="1000"/>
      <c r="BX118" s="1000"/>
      <c r="BY118" s="1000"/>
      <c r="BZ118" s="1000"/>
      <c r="CA118" s="1000" t="s">
        <v>131</v>
      </c>
      <c r="CB118" s="1000"/>
      <c r="CC118" s="1000"/>
      <c r="CD118" s="1000"/>
      <c r="CE118" s="1000"/>
      <c r="CF118" s="920" t="s">
        <v>131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439</v>
      </c>
      <c r="DM118" s="959"/>
      <c r="DN118" s="959"/>
      <c r="DO118" s="959"/>
      <c r="DP118" s="960"/>
      <c r="DQ118" s="961" t="s">
        <v>131</v>
      </c>
      <c r="DR118" s="959"/>
      <c r="DS118" s="959"/>
      <c r="DT118" s="959"/>
      <c r="DU118" s="960"/>
      <c r="DV118" s="962" t="s">
        <v>439</v>
      </c>
      <c r="DW118" s="963"/>
      <c r="DX118" s="963"/>
      <c r="DY118" s="963"/>
      <c r="DZ118" s="964"/>
    </row>
    <row r="119" spans="1:130" s="230" customFormat="1" ht="26.25" customHeight="1" x14ac:dyDescent="0.15">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14284688</v>
      </c>
      <c r="BR119" s="1000"/>
      <c r="BS119" s="1000"/>
      <c r="BT119" s="1000"/>
      <c r="BU119" s="1000"/>
      <c r="BV119" s="1000">
        <v>13957601</v>
      </c>
      <c r="BW119" s="1000"/>
      <c r="BX119" s="1000"/>
      <c r="BY119" s="1000"/>
      <c r="BZ119" s="1000"/>
      <c r="CA119" s="1000">
        <v>14197416</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439</v>
      </c>
      <c r="DR119" s="986"/>
      <c r="DS119" s="986"/>
      <c r="DT119" s="986"/>
      <c r="DU119" s="987"/>
      <c r="DV119" s="988" t="s">
        <v>131</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3428881</v>
      </c>
      <c r="BR120" s="931"/>
      <c r="BS120" s="931"/>
      <c r="BT120" s="931"/>
      <c r="BU120" s="931"/>
      <c r="BV120" s="931">
        <v>3940878</v>
      </c>
      <c r="BW120" s="931"/>
      <c r="BX120" s="931"/>
      <c r="BY120" s="931"/>
      <c r="BZ120" s="931"/>
      <c r="CA120" s="931">
        <v>4203843</v>
      </c>
      <c r="CB120" s="931"/>
      <c r="CC120" s="931"/>
      <c r="CD120" s="931"/>
      <c r="CE120" s="931"/>
      <c r="CF120" s="944">
        <v>107.5</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4207749</v>
      </c>
      <c r="DH120" s="931"/>
      <c r="DI120" s="931"/>
      <c r="DJ120" s="931"/>
      <c r="DK120" s="931"/>
      <c r="DL120" s="931">
        <v>4052764</v>
      </c>
      <c r="DM120" s="931"/>
      <c r="DN120" s="931"/>
      <c r="DO120" s="931"/>
      <c r="DP120" s="931"/>
      <c r="DQ120" s="931">
        <v>3918843</v>
      </c>
      <c r="DR120" s="931"/>
      <c r="DS120" s="931"/>
      <c r="DT120" s="931"/>
      <c r="DU120" s="931"/>
      <c r="DV120" s="932">
        <v>100.2</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131</v>
      </c>
      <c r="AG121" s="959"/>
      <c r="AH121" s="959"/>
      <c r="AI121" s="959"/>
      <c r="AJ121" s="960"/>
      <c r="AK121" s="961" t="s">
        <v>439</v>
      </c>
      <c r="AL121" s="959"/>
      <c r="AM121" s="959"/>
      <c r="AN121" s="959"/>
      <c r="AO121" s="960"/>
      <c r="AP121" s="962" t="s">
        <v>131</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556246</v>
      </c>
      <c r="BR121" s="926"/>
      <c r="BS121" s="926"/>
      <c r="BT121" s="926"/>
      <c r="BU121" s="926"/>
      <c r="BV121" s="926">
        <v>521174</v>
      </c>
      <c r="BW121" s="926"/>
      <c r="BX121" s="926"/>
      <c r="BY121" s="926"/>
      <c r="BZ121" s="926"/>
      <c r="CA121" s="926">
        <v>502987</v>
      </c>
      <c r="CB121" s="926"/>
      <c r="CC121" s="926"/>
      <c r="CD121" s="926"/>
      <c r="CE121" s="926"/>
      <c r="CF121" s="920">
        <v>12.9</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910193</v>
      </c>
      <c r="DH121" s="926"/>
      <c r="DI121" s="926"/>
      <c r="DJ121" s="926"/>
      <c r="DK121" s="926"/>
      <c r="DL121" s="926">
        <v>889376</v>
      </c>
      <c r="DM121" s="926"/>
      <c r="DN121" s="926"/>
      <c r="DO121" s="926"/>
      <c r="DP121" s="926"/>
      <c r="DQ121" s="926">
        <v>827805</v>
      </c>
      <c r="DR121" s="926"/>
      <c r="DS121" s="926"/>
      <c r="DT121" s="926"/>
      <c r="DU121" s="926"/>
      <c r="DV121" s="927">
        <v>21.2</v>
      </c>
      <c r="DW121" s="927"/>
      <c r="DX121" s="927"/>
      <c r="DY121" s="927"/>
      <c r="DZ121" s="928"/>
    </row>
    <row r="122" spans="1:130" s="230" customFormat="1" ht="26.25" customHeight="1" x14ac:dyDescent="0.15">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439</v>
      </c>
      <c r="AG122" s="959"/>
      <c r="AH122" s="959"/>
      <c r="AI122" s="959"/>
      <c r="AJ122" s="960"/>
      <c r="AK122" s="961" t="s">
        <v>131</v>
      </c>
      <c r="AL122" s="959"/>
      <c r="AM122" s="959"/>
      <c r="AN122" s="959"/>
      <c r="AO122" s="960"/>
      <c r="AP122" s="962" t="s">
        <v>439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8245119</v>
      </c>
      <c r="BR122" s="1000"/>
      <c r="BS122" s="1000"/>
      <c r="BT122" s="1000"/>
      <c r="BU122" s="1000"/>
      <c r="BV122" s="1000">
        <v>8190251</v>
      </c>
      <c r="BW122" s="1000"/>
      <c r="BX122" s="1000"/>
      <c r="BY122" s="1000"/>
      <c r="BZ122" s="1000"/>
      <c r="CA122" s="1000">
        <v>8482439</v>
      </c>
      <c r="CB122" s="1000"/>
      <c r="CC122" s="1000"/>
      <c r="CD122" s="1000"/>
      <c r="CE122" s="1000"/>
      <c r="CF122" s="1017">
        <v>216.8</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439</v>
      </c>
      <c r="AL123" s="959"/>
      <c r="AM123" s="959"/>
      <c r="AN123" s="959"/>
      <c r="AO123" s="960"/>
      <c r="AP123" s="962" t="s">
        <v>439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474</v>
      </c>
      <c r="BP123" s="1005"/>
      <c r="BQ123" s="1035">
        <v>12230246</v>
      </c>
      <c r="BR123" s="1036"/>
      <c r="BS123" s="1036"/>
      <c r="BT123" s="1036"/>
      <c r="BU123" s="1036"/>
      <c r="BV123" s="1036">
        <v>12652303</v>
      </c>
      <c r="BW123" s="1036"/>
      <c r="BX123" s="1036"/>
      <c r="BY123" s="1036"/>
      <c r="BZ123" s="1036"/>
      <c r="CA123" s="1036">
        <v>13189269</v>
      </c>
      <c r="CB123" s="1036"/>
      <c r="CC123" s="1036"/>
      <c r="CD123" s="1036"/>
      <c r="CE123" s="1036"/>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439</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31" t="s">
        <v>476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54.3</v>
      </c>
      <c r="BR124" s="1027"/>
      <c r="BS124" s="1027"/>
      <c r="BT124" s="1027"/>
      <c r="BU124" s="1027"/>
      <c r="BV124" s="1027">
        <v>33.299999999999997</v>
      </c>
      <c r="BW124" s="1027"/>
      <c r="BX124" s="1027"/>
      <c r="BY124" s="1027"/>
      <c r="BZ124" s="1027"/>
      <c r="CA124" s="1027">
        <v>25.7</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439</v>
      </c>
      <c r="DM124" s="986"/>
      <c r="DN124" s="986"/>
      <c r="DO124" s="986"/>
      <c r="DP124" s="987"/>
      <c r="DQ124" s="985" t="s">
        <v>131</v>
      </c>
      <c r="DR124" s="986"/>
      <c r="DS124" s="986"/>
      <c r="DT124" s="986"/>
      <c r="DU124" s="987"/>
      <c r="DV124" s="988" t="s">
        <v>439</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439</v>
      </c>
      <c r="AB125" s="959"/>
      <c r="AC125" s="959"/>
      <c r="AD125" s="959"/>
      <c r="AE125" s="960"/>
      <c r="AF125" s="961" t="s">
        <v>131</v>
      </c>
      <c r="AG125" s="959"/>
      <c r="AH125" s="959"/>
      <c r="AI125" s="959"/>
      <c r="AJ125" s="960"/>
      <c r="AK125" s="961" t="s">
        <v>439</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439</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4797</v>
      </c>
      <c r="AB126" s="959"/>
      <c r="AC126" s="959"/>
      <c r="AD126" s="959"/>
      <c r="AE126" s="960"/>
      <c r="AF126" s="961">
        <v>4411</v>
      </c>
      <c r="AG126" s="959"/>
      <c r="AH126" s="959"/>
      <c r="AI126" s="959"/>
      <c r="AJ126" s="960"/>
      <c r="AK126" s="961">
        <v>27787</v>
      </c>
      <c r="AL126" s="959"/>
      <c r="AM126" s="959"/>
      <c r="AN126" s="959"/>
      <c r="AO126" s="960"/>
      <c r="AP126" s="962">
        <v>0.7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439</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64"/>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439</v>
      </c>
      <c r="AG127" s="959"/>
      <c r="AH127" s="959"/>
      <c r="AI127" s="959"/>
      <c r="AJ127" s="960"/>
      <c r="AK127" s="961" t="s">
        <v>131</v>
      </c>
      <c r="AL127" s="959"/>
      <c r="AM127" s="959"/>
      <c r="AN127" s="959"/>
      <c r="AO127" s="960"/>
      <c r="AP127" s="962" t="s">
        <v>131</v>
      </c>
      <c r="AQ127" s="963"/>
      <c r="AR127" s="963"/>
      <c r="AS127" s="963"/>
      <c r="AT127" s="964"/>
      <c r="AU127" s="232"/>
      <c r="AV127" s="232"/>
      <c r="AW127" s="232"/>
      <c r="AX127" s="1037" t="s">
        <v>482</v>
      </c>
      <c r="AY127" s="1038"/>
      <c r="AZ127" s="1038"/>
      <c r="BA127" s="1038"/>
      <c r="BB127" s="1038"/>
      <c r="BC127" s="1038"/>
      <c r="BD127" s="1038"/>
      <c r="BE127" s="1039"/>
      <c r="BF127" s="1040" t="s">
        <v>483</v>
      </c>
      <c r="BG127" s="1038"/>
      <c r="BH127" s="1038"/>
      <c r="BI127" s="1038"/>
      <c r="BJ127" s="1038"/>
      <c r="BK127" s="1038"/>
      <c r="BL127" s="1039"/>
      <c r="BM127" s="1040" t="s">
        <v>484</v>
      </c>
      <c r="BN127" s="1038"/>
      <c r="BO127" s="1038"/>
      <c r="BP127" s="1038"/>
      <c r="BQ127" s="1038"/>
      <c r="BR127" s="1038"/>
      <c r="BS127" s="1039"/>
      <c r="BT127" s="1040" t="s">
        <v>485</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439</v>
      </c>
      <c r="DW127" s="927"/>
      <c r="DX127" s="927"/>
      <c r="DY127" s="927"/>
      <c r="DZ127" s="928"/>
    </row>
    <row r="128" spans="1:130" s="230" customFormat="1" ht="26.25" customHeight="1" thickBot="1" x14ac:dyDescent="0.2">
      <c r="A128" s="1047" t="s">
        <v>487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488</v>
      </c>
      <c r="X128" s="1049"/>
      <c r="Y128" s="1049"/>
      <c r="Z128" s="1050"/>
      <c r="AA128" s="1051">
        <v>118205</v>
      </c>
      <c r="AB128" s="1052"/>
      <c r="AC128" s="1052"/>
      <c r="AD128" s="1052"/>
      <c r="AE128" s="1053"/>
      <c r="AF128" s="1054">
        <v>118182</v>
      </c>
      <c r="AG128" s="1052"/>
      <c r="AH128" s="1052"/>
      <c r="AI128" s="1052"/>
      <c r="AJ128" s="1053"/>
      <c r="AK128" s="1054">
        <v>100410</v>
      </c>
      <c r="AL128" s="1052"/>
      <c r="AM128" s="1052"/>
      <c r="AN128" s="1052"/>
      <c r="AO128" s="1053"/>
      <c r="AP128" s="1055"/>
      <c r="AQ128" s="1056"/>
      <c r="AR128" s="1056"/>
      <c r="AS128" s="1056"/>
      <c r="AT128" s="1057"/>
      <c r="AU128" s="232"/>
      <c r="AV128" s="232"/>
      <c r="AW128" s="232"/>
      <c r="AX128" s="896" t="s">
        <v>489</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490</v>
      </c>
      <c r="CQ128" s="740"/>
      <c r="CR128" s="740"/>
      <c r="CS128" s="740"/>
      <c r="CT128" s="740"/>
      <c r="CU128" s="740"/>
      <c r="CV128" s="740"/>
      <c r="CW128" s="740"/>
      <c r="CX128" s="740"/>
      <c r="CY128" s="740"/>
      <c r="CZ128" s="740"/>
      <c r="DA128" s="740"/>
      <c r="DB128" s="740"/>
      <c r="DC128" s="740"/>
      <c r="DD128" s="740"/>
      <c r="DE128" s="740"/>
      <c r="DF128" s="1042"/>
      <c r="DG128" s="1043" t="s">
        <v>439</v>
      </c>
      <c r="DH128" s="1044"/>
      <c r="DI128" s="1044"/>
      <c r="DJ128" s="1044"/>
      <c r="DK128" s="1044"/>
      <c r="DL128" s="1044" t="s">
        <v>131</v>
      </c>
      <c r="DM128" s="1044"/>
      <c r="DN128" s="1044"/>
      <c r="DO128" s="1044"/>
      <c r="DP128" s="1044"/>
      <c r="DQ128" s="1044" t="s">
        <v>131</v>
      </c>
      <c r="DR128" s="1044"/>
      <c r="DS128" s="1044"/>
      <c r="DT128" s="1044"/>
      <c r="DU128" s="1044"/>
      <c r="DV128" s="1045" t="s">
        <v>439</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4687802</v>
      </c>
      <c r="AB129" s="959"/>
      <c r="AC129" s="959"/>
      <c r="AD129" s="959"/>
      <c r="AE129" s="960"/>
      <c r="AF129" s="961">
        <v>4813636</v>
      </c>
      <c r="AG129" s="959"/>
      <c r="AH129" s="959"/>
      <c r="AI129" s="959"/>
      <c r="AJ129" s="960"/>
      <c r="AK129" s="961">
        <v>4800885</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904753</v>
      </c>
      <c r="AB130" s="959"/>
      <c r="AC130" s="959"/>
      <c r="AD130" s="959"/>
      <c r="AE130" s="960"/>
      <c r="AF130" s="961">
        <v>896274</v>
      </c>
      <c r="AG130" s="959"/>
      <c r="AH130" s="959"/>
      <c r="AI130" s="959"/>
      <c r="AJ130" s="960"/>
      <c r="AK130" s="961">
        <v>889150</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10.3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3783049</v>
      </c>
      <c r="AB131" s="986"/>
      <c r="AC131" s="986"/>
      <c r="AD131" s="986"/>
      <c r="AE131" s="987"/>
      <c r="AF131" s="985">
        <v>3917362</v>
      </c>
      <c r="AG131" s="986"/>
      <c r="AH131" s="986"/>
      <c r="AI131" s="986"/>
      <c r="AJ131" s="987"/>
      <c r="AK131" s="985">
        <v>3911735</v>
      </c>
      <c r="AL131" s="986"/>
      <c r="AM131" s="986"/>
      <c r="AN131" s="986"/>
      <c r="AO131" s="987"/>
      <c r="AP131" s="1110"/>
      <c r="AQ131" s="1111"/>
      <c r="AR131" s="1111"/>
      <c r="AS131" s="1111"/>
      <c r="AT131" s="1112"/>
      <c r="AU131" s="233"/>
      <c r="AV131" s="233"/>
      <c r="AW131" s="233"/>
      <c r="AX131" s="1083" t="s">
        <v>497</v>
      </c>
      <c r="AY131" s="740"/>
      <c r="AZ131" s="740"/>
      <c r="BA131" s="740"/>
      <c r="BB131" s="740"/>
      <c r="BC131" s="740"/>
      <c r="BD131" s="740"/>
      <c r="BE131" s="1042"/>
      <c r="BF131" s="1084">
        <v>25.7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9.7416131799999999</v>
      </c>
      <c r="AB132" s="1097"/>
      <c r="AC132" s="1097"/>
      <c r="AD132" s="1097"/>
      <c r="AE132" s="1098"/>
      <c r="AF132" s="1099">
        <v>10.06756588</v>
      </c>
      <c r="AG132" s="1097"/>
      <c r="AH132" s="1097"/>
      <c r="AI132" s="1097"/>
      <c r="AJ132" s="1098"/>
      <c r="AK132" s="1099">
        <v>11.21972731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10.5</v>
      </c>
      <c r="AB133" s="1080"/>
      <c r="AC133" s="1080"/>
      <c r="AD133" s="1080"/>
      <c r="AE133" s="1081"/>
      <c r="AF133" s="1079">
        <v>10.1</v>
      </c>
      <c r="AG133" s="1080"/>
      <c r="AH133" s="1080"/>
      <c r="AI133" s="1080"/>
      <c r="AJ133" s="1081"/>
      <c r="AK133" s="1079">
        <v>10.3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R+G7l/2yMfq4U9v3Knh7LbmCaFq2S/7A9P0cFGmZTSh40R7WREfTnK7j7dlK2NLF5bgj8X+Zo79iz5MhWo3pg==" saltValue="i3jQl6U70gnppeN8Uuzq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1B3SC6o0PQXUtyE4T7HGOSFau2ZhBaDr+I535FTZ9JtS513Iqe+DJB/waC5qMoC/XuhFmVQAHa0lstCUQWohQ==" saltValue="OtOArtSWShbNnrbLQduk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NBmlWachDR21B0Vtz3s9P5vgwSScz1kqv82nERmNgFKmtKx90sDxJqf2ZtccGJVWlHQusftpTx/FVWXaL7iJw==" saltValue="kv7xZIFo7+ZbMIPxKFIB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1220674</v>
      </c>
      <c r="AP9" s="281">
        <v>166896</v>
      </c>
      <c r="AQ9" s="282">
        <v>166998</v>
      </c>
      <c r="AR9" s="283">
        <v>-0.1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284479</v>
      </c>
      <c r="AP10" s="284">
        <v>38895</v>
      </c>
      <c r="AQ10" s="285">
        <v>26170</v>
      </c>
      <c r="AR10" s="286">
        <v>48.6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11963</v>
      </c>
      <c r="AP11" s="284">
        <v>1636</v>
      </c>
      <c r="AQ11" s="285">
        <v>5047</v>
      </c>
      <c r="AR11" s="286">
        <v>-67.599999999999994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88661</v>
      </c>
      <c r="AP13" s="284">
        <v>12122</v>
      </c>
      <c r="AQ13" s="285">
        <v>6466</v>
      </c>
      <c r="AR13" s="286">
        <v>87.5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33798</v>
      </c>
      <c r="AP14" s="284">
        <v>4621</v>
      </c>
      <c r="AQ14" s="285">
        <v>3589</v>
      </c>
      <c r="AR14" s="286">
        <v>28.8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-97608</v>
      </c>
      <c r="AP15" s="284">
        <v>-13345</v>
      </c>
      <c r="AQ15" s="285">
        <v>-12920</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1541967</v>
      </c>
      <c r="AP16" s="284">
        <v>210824</v>
      </c>
      <c r="AQ16" s="285">
        <v>195349</v>
      </c>
      <c r="AR16" s="286">
        <v>7.9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16.95</v>
      </c>
      <c r="AP21" s="298">
        <v>16.600000000000001</v>
      </c>
      <c r="AQ21" s="299">
        <v>0.35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97.7</v>
      </c>
      <c r="AP22" s="303">
        <v>95.6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1050434</v>
      </c>
      <c r="AP32" s="312">
        <v>143620</v>
      </c>
      <c r="AQ32" s="313">
        <v>125145</v>
      </c>
      <c r="AR32" s="314">
        <v>14.8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v>142</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v>186</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348903</v>
      </c>
      <c r="AP35" s="312">
        <v>47703</v>
      </c>
      <c r="AQ35" s="313">
        <v>24116</v>
      </c>
      <c r="AR35" s="314">
        <v>97.8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1151</v>
      </c>
      <c r="AP36" s="312">
        <v>157</v>
      </c>
      <c r="AQ36" s="313">
        <v>3945</v>
      </c>
      <c r="AR36" s="314">
        <v>-96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27787</v>
      </c>
      <c r="AP37" s="312">
        <v>3799</v>
      </c>
      <c r="AQ37" s="313">
        <v>817</v>
      </c>
      <c r="AR37" s="314">
        <v>365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v>171</v>
      </c>
      <c r="AP38" s="315">
        <v>23</v>
      </c>
      <c r="AQ38" s="316">
        <v>16</v>
      </c>
      <c r="AR38" s="304">
        <v>43.8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-100410</v>
      </c>
      <c r="AP39" s="312">
        <v>-13728</v>
      </c>
      <c r="AQ39" s="313">
        <v>-6780</v>
      </c>
      <c r="AR39" s="314">
        <v>102.5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-889150</v>
      </c>
      <c r="AP40" s="312">
        <v>-121568</v>
      </c>
      <c r="AQ40" s="313">
        <v>-98746</v>
      </c>
      <c r="AR40" s="314">
        <v>23.1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438886</v>
      </c>
      <c r="AP41" s="312">
        <v>60006</v>
      </c>
      <c r="AQ41" s="313">
        <v>48842</v>
      </c>
      <c r="AR41" s="314">
        <v>22.9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1204802</v>
      </c>
      <c r="AN51" s="334">
        <v>151243</v>
      </c>
      <c r="AO51" s="335">
        <v>-17.600000000000001</v>
      </c>
      <c r="AP51" s="336">
        <v>167497</v>
      </c>
      <c r="AQ51" s="337">
        <v>-17.399999999999999</v>
      </c>
      <c r="AR51" s="338">
        <v>-0.2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326159</v>
      </c>
      <c r="AN52" s="342">
        <v>40944</v>
      </c>
      <c r="AO52" s="343">
        <v>111.9</v>
      </c>
      <c r="AP52" s="344">
        <v>82571</v>
      </c>
      <c r="AQ52" s="345">
        <v>3.6</v>
      </c>
      <c r="AR52" s="346">
        <v>108.3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346672</v>
      </c>
      <c r="AN53" s="334">
        <v>44668</v>
      </c>
      <c r="AO53" s="335">
        <v>-70.5</v>
      </c>
      <c r="AP53" s="336">
        <v>190274</v>
      </c>
      <c r="AQ53" s="337">
        <v>13.6</v>
      </c>
      <c r="AR53" s="338">
        <v>-84.1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72272</v>
      </c>
      <c r="AN54" s="342">
        <v>9312</v>
      </c>
      <c r="AO54" s="343">
        <v>-77.3</v>
      </c>
      <c r="AP54" s="344">
        <v>88584</v>
      </c>
      <c r="AQ54" s="345">
        <v>7.3</v>
      </c>
      <c r="AR54" s="346">
        <v>-84.6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859223</v>
      </c>
      <c r="AN55" s="334">
        <v>113564</v>
      </c>
      <c r="AO55" s="335">
        <v>154.19999999999999</v>
      </c>
      <c r="AP55" s="336">
        <v>200194</v>
      </c>
      <c r="AQ55" s="337">
        <v>5.2</v>
      </c>
      <c r="AR55" s="338">
        <v>149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467841</v>
      </c>
      <c r="AN56" s="342">
        <v>61835</v>
      </c>
      <c r="AO56" s="343">
        <v>564</v>
      </c>
      <c r="AP56" s="344">
        <v>106422</v>
      </c>
      <c r="AQ56" s="345">
        <v>20.100000000000001</v>
      </c>
      <c r="AR56" s="346">
        <v>543.9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1638871</v>
      </c>
      <c r="AN57" s="334">
        <v>221649</v>
      </c>
      <c r="AO57" s="335">
        <v>95.2</v>
      </c>
      <c r="AP57" s="336">
        <v>196914</v>
      </c>
      <c r="AQ57" s="337">
        <v>-1.6</v>
      </c>
      <c r="AR57" s="338">
        <v>96.8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733882</v>
      </c>
      <c r="AN58" s="342">
        <v>99254</v>
      </c>
      <c r="AO58" s="343">
        <v>60.5</v>
      </c>
      <c r="AP58" s="344">
        <v>98966</v>
      </c>
      <c r="AQ58" s="345">
        <v>-7</v>
      </c>
      <c r="AR58" s="346">
        <v>67.5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2562370</v>
      </c>
      <c r="AN59" s="334">
        <v>350338</v>
      </c>
      <c r="AO59" s="335">
        <v>58.1</v>
      </c>
      <c r="AP59" s="336">
        <v>204757</v>
      </c>
      <c r="AQ59" s="337">
        <v>4</v>
      </c>
      <c r="AR59" s="338">
        <v>54.1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1160463</v>
      </c>
      <c r="AN60" s="342">
        <v>158663</v>
      </c>
      <c r="AO60" s="343">
        <v>59.9</v>
      </c>
      <c r="AP60" s="344">
        <v>106071</v>
      </c>
      <c r="AQ60" s="345">
        <v>7.2</v>
      </c>
      <c r="AR60" s="346">
        <v>52.7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1322388</v>
      </c>
      <c r="AN61" s="349">
        <v>176292</v>
      </c>
      <c r="AO61" s="350">
        <v>43.9</v>
      </c>
      <c r="AP61" s="351">
        <v>191927</v>
      </c>
      <c r="AQ61" s="352">
        <v>0.8</v>
      </c>
      <c r="AR61" s="338">
        <v>43.1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552123</v>
      </c>
      <c r="AN62" s="342">
        <v>74002</v>
      </c>
      <c r="AO62" s="343">
        <v>143.80000000000001</v>
      </c>
      <c r="AP62" s="344">
        <v>96523</v>
      </c>
      <c r="AQ62" s="345">
        <v>6.2</v>
      </c>
      <c r="AR62" s="346">
        <v>137.6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aBD8ZQdxqr5Mmcia4v5bQVCkccyKOiNmX+aSbEeKdhffjkL5mKJZvQZOF7aog0Wsts/iD519JQT09w3HQX5g==" saltValue="xe4dbt8NF+VGe7vZ7ozy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1K17eHRFJpImpIJFNNwrqqwwAY88rfXk+dN9VUGjXRHC7hLvm0Pk7gD75Ab1aDqf7wR4JrN/nVsAyLxnzhW77Q==" saltValue="WBvPTTUWcBKs789949kJ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5hHPVIZHC95wdJncHpZaU77+1FxTzv6ZmpBCcBCS1RtBtEZjV6aW9q3lXVaQtf51JPRin9QGV2iMJHX0qX6joQ==" saltValue="OcgV7h05v8H7+8lJlDPz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28.39</v>
      </c>
      <c r="G47" s="12">
        <v>28.19</v>
      </c>
      <c r="H47" s="12">
        <v>33.090000000000003</v>
      </c>
      <c r="I47" s="12">
        <v>37.299999999999997</v>
      </c>
      <c r="J47" s="13">
        <v>43.22</v>
      </c>
    </row>
    <row r="48" spans="2:10" ht="57.75" customHeight="1" x14ac:dyDescent="0.15">
      <c r="B48" s="14"/>
      <c r="C48" s="1141" t="s">
        <v>4</v>
      </c>
      <c r="D48" s="1141"/>
      <c r="E48" s="1142"/>
      <c r="F48" s="15">
        <v>3.01</v>
      </c>
      <c r="G48" s="16">
        <v>11.52</v>
      </c>
      <c r="H48" s="16">
        <v>2.83</v>
      </c>
      <c r="I48" s="16">
        <v>2.69</v>
      </c>
      <c r="J48" s="17">
        <v>3.1</v>
      </c>
    </row>
    <row r="49" spans="2:10" ht="57.75" customHeight="1" thickBot="1" x14ac:dyDescent="0.2">
      <c r="B49" s="18"/>
      <c r="C49" s="1143" t="s">
        <v>5</v>
      </c>
      <c r="D49" s="1143"/>
      <c r="E49" s="1144"/>
      <c r="F49" s="19" t="s">
        <v>559</v>
      </c>
      <c r="G49" s="20">
        <v>6.88</v>
      </c>
      <c r="H49" s="20" t="s">
        <v>560</v>
      </c>
      <c r="I49" s="20">
        <v>3.62</v>
      </c>
      <c r="J49" s="21">
        <v>4.87</v>
      </c>
    </row>
    <row r="50" spans="2:10" x14ac:dyDescent="0.15"/>
  </sheetData>
  <sheetProtection algorithmName="SHA-512" hashValue="HOFwbTZ6jpl+p3hSbqz+HFzrtAJoXvkSBhlfLKLEBGNt90M174y+b93g08zmgE8LZxqYK3EmfSGet5ne3NQCYw==" saltValue="4/vRRMxJfWWtsH9SOoJ7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2024-03-14T00:49:40Z</dcterms:created>
  <dcterms:modified xsi:type="dcterms:W3CDTF">2024-03-25T02:12:55Z</dcterms:modified>
  <cp:category/>
</cp:coreProperties>
</file>