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bira-ifile\desktop$\in-y.takenaka\Desktop\HP更新\20211021_データ集\file_2021-10-21_11-33-02\"/>
    </mc:Choice>
  </mc:AlternateContent>
  <bookViews>
    <workbookView xWindow="0" yWindow="0" windowWidth="20220" windowHeight="73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<sst xmlns="http://schemas.openxmlformats.org/spreadsheetml/2006/main" count="1091" uniqueCount="605">
  <si>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</si>
  <si>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</si>
  <si>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</si>
  <si>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</si>
  <si>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</si>
  <si>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</si>
  <si>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</si>
  <si>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</si>
  <si>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</si>
  <si>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</si>
  <si>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</si>
  <si>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</si>
  <si>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</si>
  <si>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</si>
  <si>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</si>
  <si>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</si>
  <si>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</si>
  <si>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</si>
  <si>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</si>
  <si>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</si>
  <si>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</si>
  <si>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</si>
  <si>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</si>
  <si>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</si>
  <si>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</si>
  <si>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</si>
  <si>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</si>
  <si>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</si>
  <si>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</si>
  <si>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</si>
  <si>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</si>
  <si>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</si>
  <si>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</si>
  <si>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</si>
  <si>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</si>
  <si>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</si>
  <si>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</si>
  <si>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</si>
  <si>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</si>
  <si>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</si>
  <si>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</si>
  <si>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</si>
  <si>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</si>
  <si>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</si>
  <si>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</si>
  <si>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</si>
  <si>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</si>
  <si>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</si>
  <si>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</si>
  <si>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</si>
  <si>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</si>
  <si>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</si>
  <si>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</si>
  <si>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</si>
  <si>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</si>
  <si>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</si>
  <si>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</si>
  <si>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</si>
  <si>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</si>
  <si>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</si>
  <si>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</si>
  <si>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</si>
  <si>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</si>
  <si>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</si>
  <si>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</si>
  <si>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</si>
  <si>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</si>
  <si>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</si>
  <si>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</si>
  <si>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</si>
  <si>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</si>
  <si>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</si>
  <si>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</si>
  <si>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</si>
  <si>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</si>
  <si>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</si>
  <si>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</si>
  <si>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</si>
  <si>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</si>
  <si>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</si>
  <si>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</si>
  <si>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</si>
  <si>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</si>
  <si>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</si>
  <si>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</si>
  <si>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</si>
  <si>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</si>
  <si>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</si>
  <si>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</si>
  <si>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</si>
  <si>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</si>
  <si>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</si>
  <si>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</si>
  <si>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</si>
  <si>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</si>
  <si>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</si>
  <si>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</si>
  <si>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</si>
  <si>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</si>
  <si>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</si>
  <si>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</si>
  <si>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</si>
  <si>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</si>
  <si>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</si>
  <si>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</si>
  <si>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</si>
  <si>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</si>
  <si>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</si>
  <si>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</si>
  <si>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</si>
  <si>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</si>
  <si>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</si>
  <si>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</si>
  <si>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</si>
  <si>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</si>
  <si>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</si>
  <si>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</si>
  <si>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</si>
  <si>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</si>
  <si>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</si>
  <si>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</si>
  <si>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</si>
  <si>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</si>
  <si>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</si>
  <si>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</si>
  <si>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</si>
  <si>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</si>
  <si>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</si>
  <si>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</si>
  <si>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</si>
  <si>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</si>
  <si>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</si>
  <si>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</si>
  <si>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</si>
  <si>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</si>
  <si>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</si>
  <si>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</si>
  <si>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</si>
  <si>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</si>
  <si>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</si>
  <si>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</si>
  <si>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</si>
  <si>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</si>
  <si>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</si>
  <si>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</si>
  <si>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</si>
  <si>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</si>
  <si>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</si>
  <si>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</si>
  <si>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</si>
  <si>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</si>
  <si>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</si>
  <si>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</si>
  <si>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</si>
  <si>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</si>
  <si>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</si>
  <si>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</si>
  <si>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</si>
  <si>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</si>
  <si>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</si>
  <si>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</si>
  <si>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</si>
  <si>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</si>
  <si>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</si>
  <si>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</si>
  <si>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</si>
  <si>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</si>
  <si>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</si>
  <si>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</si>
  <si>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</si>
  <si>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</si>
  <si>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</si>
  <si>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</si>
  <si>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</si>
  <si>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</si>
  <si>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</si>
  <si>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</si>
  <si>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</si>
  <si>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</si>
  <si>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</si>
  <si>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</si>
  <si>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</si>
  <si>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</si>
  <si>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</si>
  <si>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</si>
  <si>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</si>
  <si>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</si>
  <si>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</si>
  <si>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</si>
  <si>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</si>
  <si>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</si>
  <si>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</si>
  <si>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</si>
  <si>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</si>
  <si>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</si>
  <si>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</si>
  <si>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</si>
  <si>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</si>
  <si>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</si>
  <si>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</si>
  <si>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</si>
  <si>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</si>
  <si>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</si>
  <si>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</si>
  <si>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</si>
  <si>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</si>
  <si>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</si>
  <si>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</si>
  <si>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</si>
  <si>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</si>
  <si>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</si>
  <si>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</si>
  <si>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</si>
  <si>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北海道安平町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</si>
  <si>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</si>
  <si>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</si>
  <si>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</si>
  <si>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</si>
  <si>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</si>
  <si>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</si>
  <si>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</si>
  <si>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</si>
  <si>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</si>
  <si>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</si>
  <si>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</si>
  <si>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</si>
  <si>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</si>
  <si>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</si>
  <si>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</si>
  <si>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</si>
  <si>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</si>
  <si>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</si>
  <si>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</si>
  <si>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</si>
  <si>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</si>
  <si>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</si>
  <si>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</si>
  <si>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</si>
  <si>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</si>
  <si>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</si>
  <si>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</si>
  <si>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</si>
  <si>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</si>
  <si>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</si>
  <si>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</si>
  <si>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</si>
  <si>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</si>
  <si>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</si>
  <si>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</si>
  <si>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</si>
  <si>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</si>
  <si>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</si>
  <si>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</si>
  <si>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</si>
  <si>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</si>
  <si>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</si>
  <si>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</si>
  <si>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</si>
  <si>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</si>
  <si>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</si>
  <si>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</si>
  <si>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</si>
  <si>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</si>
  <si>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</si>
  <si>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</si>
  <si>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</si>
  <si>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</si>
  <si>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</si>
  <si>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</si>
  <si>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t>
    <phoneticPr fontId="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</si>
  <si>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</si>
  <si>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</si>
  <si>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</si>
  <si>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</si>
  <si>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</si>
  <si>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</si>
  <si>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</si>
  <si>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</si>
  <si>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</si>
  <si>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</si>
  <si>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</si>
  <si>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</si>
  <si>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</si>
  <si>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</si>
  <si>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</si>
  <si>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</si>
  <si>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</si>
  <si>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</si>
  <si>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</si>
  <si>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</si>
  <si>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</si>
  <si>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</si>
  <si>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</si>
  <si>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</si>
  <si>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</si>
  <si>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</si>
  <si>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</si>
  <si>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</si>
  <si>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</si>
  <si>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</si>
  <si>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</si>
  <si>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</si>
  <si>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</si>
  <si>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</si>
  <si>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</si>
  <si>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</si>
  <si>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</si>
  <si>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</si>
  <si>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</si>
  <si>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</si>
  <si>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</si>
  <si>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</si>
  <si>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</si>
  <si>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</si>
  <si>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</si>
  <si>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</si>
  <si>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</si>
  <si>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</si>
  <si>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</si>
  <si>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</si>
  <si>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</si>
  <si>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</si>
  <si>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</si>
  <si>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</si>
  <si>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</si>
  <si>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</si>
  <si>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</si>
  <si>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</si>
  <si>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</si>
  <si>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</si>
  <si>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</si>
  <si>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</si>
  <si>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</si>
  <si>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</si>
  <si>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</si>
  <si>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</si>
  <si>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</si>
  <si>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</si>
  <si>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</si>
  <si>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</si>
  <si>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</si>
  <si>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</si>
  <si>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</si>
  <si>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</si>
  <si>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</si>
  <si>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</si>
  <si>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</si>
  <si>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</si>
  <si>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</si>
  <si>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</si>
  <si>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</si>
  <si>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</si>
  <si>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</si>
  <si>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</si>
  <si>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</si>
  <si>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</si>
  <si>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</si>
  <si>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</si>
  <si>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</si>
  <si>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</si>
  <si>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</si>
  <si>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</si>
  <si>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</si>
  <si>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</si>
  <si>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</si>
  <si>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</si>
  <si>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</si>
  <si>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北海道安平町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</si>
  <si>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</si>
  <si>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</si>
  <si>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</si>
  <si>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</si>
  <si>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</si>
  <si>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</si>
  <si>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</si>
  <si>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</si>
  <si>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</si>
  <si>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</si>
  <si>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</si>
  <si>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</si>
  <si>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</si>
  <si>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</si>
  <si>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</si>
  <si>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</si>
  <si>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</si>
  <si>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</si>
  <si>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</si>
  <si>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</si>
  <si>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</si>
  <si>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</si>
  <si>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</si>
  <si>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</si>
  <si>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</si>
  <si>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</si>
  <si>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</si>
  <si>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</si>
  <si>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</si>
  <si>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</si>
  <si>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</si>
  <si>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</si>
  <si>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</si>
  <si>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</si>
  <si>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</si>
  <si>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</si>
  <si>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</si>
  <si>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</si>
  <si>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</si>
  <si>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</si>
  <si>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</si>
  <si>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</si>
  <si>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</si>
  <si>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</si>
  <si>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</si>
  <si>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</si>
  <si>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</si>
  <si>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</si>
  <si>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</si>
  <si>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</si>
  <si>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</si>
  <si>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</si>
  <si>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</si>
  <si>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</si>
  <si>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</si>
  <si>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</si>
  <si>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</si>
  <si>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</si>
  <si>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</si>
  <si>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</si>
  <si>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</si>
  <si>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</si>
  <si>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</si>
  <si>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</si>
  <si>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</si>
  <si>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</si>
  <si>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</si>
  <si>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</si>
  <si>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</si>
  <si>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</si>
  <si>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</si>
  <si>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</si>
  <si>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</si>
  <si>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</si>
  <si>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</si>
  <si>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</si>
  <si>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</si>
  <si>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</si>
  <si>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</si>
  <si>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</si>
  <si>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</si>
  <si>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</si>
  <si>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</si>
  <si>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</si>
  <si>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</si>
  <si>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</si>
  <si>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</si>
  <si>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</si>
  <si>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</si>
  <si>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</si>
  <si>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</si>
  <si>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</si>
  <si>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</si>
  <si>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</si>
  <si>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</si>
  <si>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</si>
  <si>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</si>
  <si>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</si>
  <si>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</si>
  <si>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</si>
  <si>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</si>
  <si>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</si>
  <si>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</si>
  <si>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</si>
  <si>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</si>
  <si>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</si>
  <si>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</si>
  <si>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</si>
  <si>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</si>
  <si>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</si>
  <si>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</si>
  <si>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</si>
  <si>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</si>
  <si>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</si>
  <si>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</si>
  <si>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</si>
  <si>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</si>
  <si>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</si>
  <si>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</si>
  <si>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</si>
  <si>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</si>
  <si>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</si>
  <si>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</si>
  <si>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</si>
  <si>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</si>
  <si>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</si>
  <si>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</si>
  <si>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</si>
  <si>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</si>
  <si>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</si>
  <si>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</si>
  <si>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</si>
  <si>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</si>
  <si>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</si>
  <si>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</si>
  <si>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</si>
  <si>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</si>
  <si>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</si>
  <si>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</si>
  <si>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</si>
  <si>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</si>
  <si>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</si>
  <si>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</si>
  <si>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</si>
  <si>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</si>
  <si>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</si>
  <si>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</si>
  <si>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</si>
  <si>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</si>
  <si>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</si>
  <si>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</si>
  <si>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</si>
  <si>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</si>
  <si>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</si>
  <si>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</si>
  <si>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</si>
  <si>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</si>
  <si>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</si>
  <si>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</si>
  <si>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</si>
  <si>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</si>
  <si>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</si>
  <si>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</si>
  <si>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</si>
  <si>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</si>
  <si>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</si>
  <si>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</si>
  <si>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</si>
  <si>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</si>
  <si>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</si>
  <si>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</si>
  <si>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</si>
  <si>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</si>
  <si>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</si>
  <si>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</si>
  <si>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</si>
  <si>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</si>
  <si>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</si>
  <si>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</si>
  <si>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</si>
  <si>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</si>
  <si>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</si>
  <si>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</si>
  <si>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</si>
  <si>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</si>
  <si>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</si>
  <si>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</si>
  <si>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</si>
  <si>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</si>
  <si>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</si>
  <si>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</si>
  <si>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</si>
  <si>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</si>
  <si>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</si>
  <si>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</si>
  <si>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</si>
  <si>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</si>
  <si>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0.09</t>
  </si>
  <si>
    <t>▲ 0.21</t>
  </si>
  <si>
    <t>▲ 7.20</t>
  </si>
  <si>
    <t>▲ 9.27</t>
  </si>
  <si>
    <t>一般会計</t>
  </si>
  <si>
    <t>水道事業会計</t>
  </si>
  <si>
    <t>介護保険事業特別会計</t>
  </si>
  <si>
    <t>国民健康保険事業特別会計</t>
  </si>
  <si>
    <t>▲ 0.26</t>
  </si>
  <si>
    <t>公共下水道事業特別会計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</si>
  <si>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</si>
  <si>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</si>
  <si>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</si>
  <si>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</si>
  <si>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</si>
  <si>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</si>
  <si>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</si>
  <si>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</si>
  <si>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</si>
  <si>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ふれあい基金(R01年度末現在)</t>
    <rPh sb="4" eb="6">
      <t>キキン</t>
    </rPh>
    <phoneticPr fontId="2"/>
  </si>
  <si>
    <t>まちづくり基金(R01年度末現在)</t>
    <rPh sb="5" eb="7">
      <t>キキン</t>
    </rPh>
    <phoneticPr fontId="2"/>
  </si>
  <si>
    <t>まちづくりファンド基金(R01年度末現在)</t>
    <rPh sb="9" eb="11">
      <t>キキン</t>
    </rPh>
    <phoneticPr fontId="2"/>
  </si>
  <si>
    <t>産業づくり基金(R01年度末現在)</t>
    <rPh sb="0" eb="2">
      <t>サンギョウ</t>
    </rPh>
    <rPh sb="5" eb="7">
      <t>キキン</t>
    </rPh>
    <phoneticPr fontId="2"/>
  </si>
  <si>
    <t>ひとづくり基金(R01年度末現在)</t>
    <rPh sb="5" eb="7">
      <t>キキン</t>
    </rPh>
    <phoneticPr fontId="2"/>
  </si>
  <si>
    <t>安平・厚真行政事務組合</t>
    <rPh sb="0" eb="2">
      <t>アビラ</t>
    </rPh>
    <rPh sb="3" eb="5">
      <t>アツマ</t>
    </rPh>
    <rPh sb="5" eb="7">
      <t>ギョウセイ</t>
    </rPh>
    <rPh sb="7" eb="9">
      <t>ジム</t>
    </rPh>
    <rPh sb="9" eb="11">
      <t>クミアイ</t>
    </rPh>
    <phoneticPr fontId="2"/>
  </si>
  <si>
    <t>胆振東部消防組合</t>
    <rPh sb="0" eb="2">
      <t>イブリ</t>
    </rPh>
    <rPh sb="2" eb="4">
      <t>トウブ</t>
    </rPh>
    <rPh sb="4" eb="6">
      <t>ショウボウ</t>
    </rPh>
    <rPh sb="6" eb="8">
      <t>クミアイ</t>
    </rPh>
    <phoneticPr fontId="2"/>
  </si>
  <si>
    <t>胆振東部日高西部衛生組合</t>
    <rPh sb="0" eb="2">
      <t>イブリ</t>
    </rPh>
    <rPh sb="2" eb="4">
      <t>トウブ</t>
    </rPh>
    <rPh sb="4" eb="6">
      <t>ヒダカ</t>
    </rPh>
    <rPh sb="6" eb="8">
      <t>セイブ</t>
    </rPh>
    <rPh sb="8" eb="10">
      <t>エイセイ</t>
    </rPh>
    <rPh sb="10" eb="12">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</si>
  <si>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</si>
  <si>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</si>
  <si>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</si>
  <si>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</si>
  <si>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比率、将来負担比率ともに類似団体内平均値を上回っており、有形固定資産減価償却率を踏まえつつ「公共施設統総合管理計画」に基づき、計画的に事業を実施することで財政の健全化を図る必要があります。将来負担比率は、今後も大型事業の実施により上昇することが予想されます。</t>
    <rPh sb="22" eb="24">
      <t>ルイジ</t>
    </rPh>
    <rPh sb="24" eb="27">
      <t>ダンタイナイ</t>
    </rPh>
    <rPh sb="27" eb="29">
      <t>ヘイキン</t>
    </rPh>
    <rPh sb="29" eb="30">
      <t>チ</t>
    </rPh>
    <rPh sb="38" eb="40">
      <t>ユウケイ</t>
    </rPh>
    <rPh sb="40" eb="44">
      <t>コテイシサン</t>
    </rPh>
    <rPh sb="44" eb="49">
      <t>ゲンカショウキャクリツ</t>
    </rPh>
    <rPh sb="50" eb="51">
      <t>フ</t>
    </rPh>
    <rPh sb="56" eb="60">
      <t>コウキョウシセツ</t>
    </rPh>
    <rPh sb="60" eb="61">
      <t>トウ</t>
    </rPh>
    <rPh sb="61" eb="67">
      <t>ソウゴウカンリケイカク</t>
    </rPh>
    <rPh sb="69" eb="70">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</si>
  <si>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</si>
  <si>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</si>
  <si>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</si>
  <si>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</si>
  <si>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</si>
  <si>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</si>
  <si>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合併後の大型事業の実施等により、両比率とも、類似団体を上回っています。今後も、災害復旧(復興)事業や小中学校建設事業の実施により比率が上昇することが予想されますが、起債の新規発行の抑制や交付税措置のある起債の活用等により、町負担の軽減を図り財政の健全化に努める必要がありま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</si>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</sst>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F062-498E-B715-2465447732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163452</c:v>
                </c:pt>
                <c:pt idx="1">
                  <c:v>190459</c:v>
                </c:pt>
                <c:pt idx="2">
                  <c:v>183516</c:v>
                </c:pt>
                <c:pt idx="3">
                  <c:v>151243</c:v>
                </c:pt>
                <c:pt idx="4">
                  <c:v>44668</c:v>
                </c:pt>
              </c:numCache>
            </c:numRef>
          </c:val>
          <c:smooth val="0"/>
          <c:extLst>
            <c:ext xmlns:c16="http://schemas.microsoft.com/office/drawing/2014/chart" uri="{C3380CC4-5D6E-409C-BE32-E72D297353CC}">
              <c16:uniqueId val="{00000001-F062-498E-B715-2465447732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2.4700000000000002</c:v>
                </c:pt>
                <c:pt idx="1">
                  <c:v>2.42</c:v>
                </c:pt>
                <c:pt idx="2">
                  <c:v>2.4900000000000002</c:v>
                </c:pt>
                <c:pt idx="3">
                  <c:v>3.01</c:v>
                </c:pt>
                <c:pt idx="4">
                  <c:v>11.52</c:v>
                </c:pt>
              </c:numCache>
            </c:numRef>
          </c:val>
          <c:extLst>
            <c:ext xmlns:c16="http://schemas.microsoft.com/office/drawing/2014/chart" uri="{C3380CC4-5D6E-409C-BE32-E72D297353CC}">
              <c16:uniqueId val="{00000000-07D5-49C2-83B4-BC9D3735F9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40.590000000000003</c:v>
                </c:pt>
                <c:pt idx="1">
                  <c:v>41.03</c:v>
                </c:pt>
                <c:pt idx="2">
                  <c:v>35.56</c:v>
                </c:pt>
                <c:pt idx="3">
                  <c:v>28.39</c:v>
                </c:pt>
                <c:pt idx="4">
                  <c:v>28.19</c:v>
                </c:pt>
              </c:numCache>
            </c:numRef>
          </c:val>
          <c:extLst>
            <c:ext xmlns:c16="http://schemas.microsoft.com/office/drawing/2014/chart" uri="{C3380CC4-5D6E-409C-BE32-E72D297353CC}">
              <c16:uniqueId val="{00000001-07D5-49C2-83B4-BC9D3735F9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-0.09</c:v>
                </c:pt>
                <c:pt idx="1">
                  <c:v>-0.21</c:v>
                </c:pt>
                <c:pt idx="2">
                  <c:v>-7.2</c:v>
                </c:pt>
                <c:pt idx="3">
                  <c:v>-9.27</c:v>
                </c:pt>
                <c:pt idx="4">
                  <c:v>6.88</c:v>
                </c:pt>
              </c:numCache>
            </c:numRef>
          </c:val>
          <c:smooth val="0"/>
          <c:extLst>
            <c:ext xmlns:c16="http://schemas.microsoft.com/office/drawing/2014/chart" uri="{C3380CC4-5D6E-409C-BE32-E72D297353CC}">
              <c16:uniqueId val="{00000002-07D5-49C2-83B4-BC9D3735F9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2.77</c:v>
                </c:pt>
                <c:pt idx="2">
                  <c:v>#N/A</c:v>
                </c:pt>
                <c:pt idx="3">
                  <c:v>5.07</c:v>
                </c:pt>
                <c:pt idx="4">
                  <c:v>0</c:v>
                </c:pt>
                <c:pt idx="5">
                  <c:v>0</c:v>
                </c:pt>
                <c:pt idx="6">
                  <c:v>0</c:v>
                </c:pt>
                <c:pt idx="7">
                  <c:v>0</c:v>
                </c:pt>
                <c:pt idx="8">
                  <c:v>0</c:v>
                </c:pt>
                <c:pt idx="9">
                  <c:v>0</c:v>
                </c:pt>
              </c:numCache>
            </c:numRef>
          </c:val>
          <c:extLst>
            <c:ext xmlns:c16="http://schemas.microsoft.com/office/drawing/2014/chart" uri="{C3380CC4-5D6E-409C-BE32-E72D297353CC}">
              <c16:uniqueId val="{00000000-747E-4B3C-A45B-6E4851348E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7E-4B3C-A45B-6E4851348E4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47E-4B3C-A45B-6E4851348E4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47E-4B3C-A45B-6E4851348E4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47E-4B3C-A45B-6E4851348E4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0.14000000000000001</c:v>
                </c:pt>
                <c:pt idx="4">
                  <c:v>#N/A</c:v>
                </c:pt>
                <c:pt idx="5">
                  <c:v>0.12</c:v>
                </c:pt>
                <c:pt idx="6">
                  <c:v>#N/A</c:v>
                </c:pt>
                <c:pt idx="7">
                  <c:v>0.17</c:v>
                </c:pt>
                <c:pt idx="8">
                  <c:v>#N/A</c:v>
                </c:pt>
                <c:pt idx="9">
                  <c:v>0.19</c:v>
                </c:pt>
              </c:numCache>
            </c:numRef>
          </c:val>
          <c:extLst>
            <c:ext xmlns:c16="http://schemas.microsoft.com/office/drawing/2014/chart" uri="{C3380CC4-5D6E-409C-BE32-E72D297353CC}">
              <c16:uniqueId val="{00000005-747E-4B3C-A45B-6E4851348E4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0.26</c:v>
                </c:pt>
                <c:pt idx="1">
                  <c:v>#N/A</c:v>
                </c:pt>
                <c:pt idx="2">
                  <c:v>#N/A</c:v>
                </c:pt>
                <c:pt idx="3">
                  <c:v>0.19</c:v>
                </c:pt>
                <c:pt idx="4">
                  <c:v>#N/A</c:v>
                </c:pt>
                <c:pt idx="5">
                  <c:v>1.18</c:v>
                </c:pt>
                <c:pt idx="6">
                  <c:v>#N/A</c:v>
                </c:pt>
                <c:pt idx="7">
                  <c:v>0.75</c:v>
                </c:pt>
                <c:pt idx="8">
                  <c:v>#N/A</c:v>
                </c:pt>
                <c:pt idx="9">
                  <c:v>0.7</c:v>
                </c:pt>
              </c:numCache>
            </c:numRef>
          </c:val>
          <c:extLst>
            <c:ext xmlns:c16="http://schemas.microsoft.com/office/drawing/2014/chart" uri="{C3380CC4-5D6E-409C-BE32-E72D297353CC}">
              <c16:uniqueId val="{00000006-747E-4B3C-A45B-6E4851348E4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1.23</c:v>
                </c:pt>
                <c:pt idx="2">
                  <c:v>#N/A</c:v>
                </c:pt>
                <c:pt idx="3">
                  <c:v>1.87</c:v>
                </c:pt>
                <c:pt idx="4">
                  <c:v>#N/A</c:v>
                </c:pt>
                <c:pt idx="5">
                  <c:v>2.08</c:v>
                </c:pt>
                <c:pt idx="6">
                  <c:v>#N/A</c:v>
                </c:pt>
                <c:pt idx="7">
                  <c:v>3.06</c:v>
                </c:pt>
                <c:pt idx="8">
                  <c:v>#N/A</c:v>
                </c:pt>
                <c:pt idx="9">
                  <c:v>2.5099999999999998</c:v>
                </c:pt>
              </c:numCache>
            </c:numRef>
          </c:val>
          <c:extLst>
            <c:ext xmlns:c16="http://schemas.microsoft.com/office/drawing/2014/chart" uri="{C3380CC4-5D6E-409C-BE32-E72D297353CC}">
              <c16:uniqueId val="{00000007-747E-4B3C-A45B-6E4851348E4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6.77</c:v>
                </c:pt>
                <c:pt idx="6">
                  <c:v>#N/A</c:v>
                </c:pt>
                <c:pt idx="7">
                  <c:v>5.8</c:v>
                </c:pt>
                <c:pt idx="8">
                  <c:v>#N/A</c:v>
                </c:pt>
                <c:pt idx="9">
                  <c:v>4.6399999999999997</c:v>
                </c:pt>
              </c:numCache>
            </c:numRef>
          </c:val>
          <c:extLst>
            <c:ext xmlns:c16="http://schemas.microsoft.com/office/drawing/2014/chart" uri="{C3380CC4-5D6E-409C-BE32-E72D297353CC}">
              <c16:uniqueId val="{00000008-747E-4B3C-A45B-6E4851348E4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2.46</c:v>
                </c:pt>
                <c:pt idx="2">
                  <c:v>#N/A</c:v>
                </c:pt>
                <c:pt idx="3">
                  <c:v>2.42</c:v>
                </c:pt>
                <c:pt idx="4">
                  <c:v>#N/A</c:v>
                </c:pt>
                <c:pt idx="5">
                  <c:v>2.48</c:v>
                </c:pt>
                <c:pt idx="6">
                  <c:v>#N/A</c:v>
                </c:pt>
                <c:pt idx="7">
                  <c:v>3.01</c:v>
                </c:pt>
                <c:pt idx="8">
                  <c:v>#N/A</c:v>
                </c:pt>
                <c:pt idx="9">
                  <c:v>11.51</c:v>
                </c:pt>
              </c:numCache>
            </c:numRef>
          </c:val>
          <c:extLst>
            <c:ext xmlns:c16="http://schemas.microsoft.com/office/drawing/2014/chart" uri="{C3380CC4-5D6E-409C-BE32-E72D297353CC}">
              <c16:uniqueId val="{00000009-747E-4B3C-A45B-6E4851348E4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915</c:v>
                </c:pt>
                <c:pt idx="5">
                  <c:v>993</c:v>
                </c:pt>
                <c:pt idx="8">
                  <c:v>1024</c:v>
                </c:pt>
                <c:pt idx="11">
                  <c:v>1019</c:v>
                </c:pt>
                <c:pt idx="14">
                  <c:v>1011</c:v>
                </c:pt>
              </c:numCache>
            </c:numRef>
          </c:val>
          <c:extLst>
            <c:ext xmlns:c16="http://schemas.microsoft.com/office/drawing/2014/chart" uri="{C3380CC4-5D6E-409C-BE32-E72D297353CC}">
              <c16:uniqueId val="{00000000-6A04-44DD-8766-A5D606BDEA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04-44DD-8766-A5D606BDEA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76</c:v>
                </c:pt>
                <c:pt idx="3">
                  <c:v>57</c:v>
                </c:pt>
                <c:pt idx="6">
                  <c:v>77</c:v>
                </c:pt>
                <c:pt idx="9">
                  <c:v>56</c:v>
                </c:pt>
                <c:pt idx="12">
                  <c:v>1</c:v>
                </c:pt>
              </c:numCache>
            </c:numRef>
          </c:val>
          <c:extLst>
            <c:ext xmlns:c16="http://schemas.microsoft.com/office/drawing/2014/chart" uri="{C3380CC4-5D6E-409C-BE32-E72D297353CC}">
              <c16:uniqueId val="{00000002-6A04-44DD-8766-A5D606BDEA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3-6A04-44DD-8766-A5D606BDEA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298</c:v>
                </c:pt>
                <c:pt idx="3">
                  <c:v>347</c:v>
                </c:pt>
                <c:pt idx="6">
                  <c:v>364</c:v>
                </c:pt>
                <c:pt idx="9">
                  <c:v>334</c:v>
                </c:pt>
                <c:pt idx="12">
                  <c:v>328</c:v>
                </c:pt>
              </c:numCache>
            </c:numRef>
          </c:val>
          <c:extLst>
            <c:ext xmlns:c16="http://schemas.microsoft.com/office/drawing/2014/chart" uri="{C3380CC4-5D6E-409C-BE32-E72D297353CC}">
              <c16:uniqueId val="{00000004-6A04-44DD-8766-A5D606BDEA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04-44DD-8766-A5D606BDEA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04-44DD-8766-A5D606BDEA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985</c:v>
                </c:pt>
                <c:pt idx="3">
                  <c:v>991</c:v>
                </c:pt>
                <c:pt idx="6">
                  <c:v>1049</c:v>
                </c:pt>
                <c:pt idx="9">
                  <c:v>1038</c:v>
                </c:pt>
                <c:pt idx="12">
                  <c:v>1063</c:v>
                </c:pt>
              </c:numCache>
            </c:numRef>
          </c:val>
          <c:extLst>
            <c:ext xmlns:c16="http://schemas.microsoft.com/office/drawing/2014/chart" uri="{C3380CC4-5D6E-409C-BE32-E72D297353CC}">
              <c16:uniqueId val="{00000007-6A04-44DD-8766-A5D606BDEA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449</c:v>
                </c:pt>
                <c:pt idx="2">
                  <c:v>#N/A</c:v>
                </c:pt>
                <c:pt idx="3">
                  <c:v>#N/A</c:v>
                </c:pt>
                <c:pt idx="4">
                  <c:v>407</c:v>
                </c:pt>
                <c:pt idx="5">
                  <c:v>#N/A</c:v>
                </c:pt>
                <c:pt idx="6">
                  <c:v>#N/A</c:v>
                </c:pt>
                <c:pt idx="7">
                  <c:v>471</c:v>
                </c:pt>
                <c:pt idx="8">
                  <c:v>#N/A</c:v>
                </c:pt>
                <c:pt idx="9">
                  <c:v>#N/A</c:v>
                </c:pt>
                <c:pt idx="10">
                  <c:v>414</c:v>
                </c:pt>
                <c:pt idx="11">
                  <c:v>#N/A</c:v>
                </c:pt>
                <c:pt idx="12">
                  <c:v>#N/A</c:v>
                </c:pt>
                <c:pt idx="13">
                  <c:v>386</c:v>
                </c:pt>
                <c:pt idx="14">
                  <c:v>#N/A</c:v>
                </c:pt>
              </c:numCache>
            </c:numRef>
          </c:val>
          <c:smooth val="0"/>
          <c:extLst>
            <c:ext xmlns:c16="http://schemas.microsoft.com/office/drawing/2014/chart" uri="{C3380CC4-5D6E-409C-BE32-E72D297353CC}">
              <c16:uniqueId val="{00000008-6A04-44DD-8766-A5D606BDEA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9096</c:v>
                </c:pt>
                <c:pt idx="5">
                  <c:v>9110</c:v>
                </c:pt>
                <c:pt idx="8">
                  <c:v>8997</c:v>
                </c:pt>
                <c:pt idx="11">
                  <c:v>8745</c:v>
                </c:pt>
                <c:pt idx="14">
                  <c:v>8483</c:v>
                </c:pt>
              </c:numCache>
            </c:numRef>
          </c:val>
          <c:extLst>
            <c:ext xmlns:c16="http://schemas.microsoft.com/office/drawing/2014/chart" uri="{C3380CC4-5D6E-409C-BE32-E72D297353CC}">
              <c16:uniqueId val="{00000000-BA83-485D-B08B-03149407B0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912</c:v>
                </c:pt>
                <c:pt idx="5">
                  <c:v>833</c:v>
                </c:pt>
                <c:pt idx="8">
                  <c:v>759</c:v>
                </c:pt>
                <c:pt idx="11">
                  <c:v>695</c:v>
                </c:pt>
                <c:pt idx="14">
                  <c:v>580</c:v>
                </c:pt>
              </c:numCache>
            </c:numRef>
          </c:val>
          <c:extLst>
            <c:ext xmlns:c16="http://schemas.microsoft.com/office/drawing/2014/chart" uri="{C3380CC4-5D6E-409C-BE32-E72D297353CC}">
              <c16:uniqueId val="{00000001-BA83-485D-B08B-03149407B0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3669</c:v>
                </c:pt>
                <c:pt idx="5">
                  <c:v>3488</c:v>
                </c:pt>
                <c:pt idx="8">
                  <c:v>3284</c:v>
                </c:pt>
                <c:pt idx="11">
                  <c:v>2939</c:v>
                </c:pt>
                <c:pt idx="14">
                  <c:v>2932</c:v>
                </c:pt>
              </c:numCache>
            </c:numRef>
          </c:val>
          <c:extLst>
            <c:ext xmlns:c16="http://schemas.microsoft.com/office/drawing/2014/chart" uri="{C3380CC4-5D6E-409C-BE32-E72D297353CC}">
              <c16:uniqueId val="{00000002-BA83-485D-B08B-03149407B0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83-485D-B08B-03149407B0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83-485D-B08B-03149407B0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83-485D-B08B-03149407B0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933</c:v>
                </c:pt>
                <c:pt idx="3">
                  <c:v>848</c:v>
                </c:pt>
                <c:pt idx="6">
                  <c:v>895</c:v>
                </c:pt>
                <c:pt idx="9">
                  <c:v>819</c:v>
                </c:pt>
                <c:pt idx="12">
                  <c:v>805</c:v>
                </c:pt>
              </c:numCache>
            </c:numRef>
          </c:val>
          <c:extLst>
            <c:ext xmlns:c16="http://schemas.microsoft.com/office/drawing/2014/chart" uri="{C3380CC4-5D6E-409C-BE32-E72D297353CC}">
              <c16:uniqueId val="{00000006-BA83-485D-B08B-03149407B0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136</c:v>
                </c:pt>
                <c:pt idx="3">
                  <c:v>131</c:v>
                </c:pt>
                <c:pt idx="6">
                  <c:v>127</c:v>
                </c:pt>
                <c:pt idx="9">
                  <c:v>60</c:v>
                </c:pt>
                <c:pt idx="12">
                  <c:v>42</c:v>
                </c:pt>
              </c:numCache>
            </c:numRef>
          </c:val>
          <c:extLst>
            <c:ext xmlns:c16="http://schemas.microsoft.com/office/drawing/2014/chart" uri="{C3380CC4-5D6E-409C-BE32-E72D297353CC}">
              <c16:uniqueId val="{00000007-BA83-485D-B08B-03149407B0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5386</c:v>
                </c:pt>
                <c:pt idx="3">
                  <c:v>5755</c:v>
                </c:pt>
                <c:pt idx="6">
                  <c:v>5772</c:v>
                </c:pt>
                <c:pt idx="9">
                  <c:v>5650</c:v>
                </c:pt>
                <c:pt idx="12">
                  <c:v>5423</c:v>
                </c:pt>
              </c:numCache>
            </c:numRef>
          </c:val>
          <c:extLst>
            <c:ext xmlns:c16="http://schemas.microsoft.com/office/drawing/2014/chart" uri="{C3380CC4-5D6E-409C-BE32-E72D297353CC}">
              <c16:uniqueId val="{00000008-BA83-485D-B08B-03149407B0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A83-485D-B08B-03149407B0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9379</c:v>
                </c:pt>
                <c:pt idx="3">
                  <c:v>9373</c:v>
                </c:pt>
                <c:pt idx="6">
                  <c:v>9347</c:v>
                </c:pt>
                <c:pt idx="9">
                  <c:v>9078</c:v>
                </c:pt>
                <c:pt idx="12">
                  <c:v>8578</c:v>
                </c:pt>
              </c:numCache>
            </c:numRef>
          </c:val>
          <c:extLst>
            <c:ext xmlns:c16="http://schemas.microsoft.com/office/drawing/2014/chart" uri="{C3380CC4-5D6E-409C-BE32-E72D297353CC}">
              <c16:uniqueId val="{0000000A-BA83-485D-B08B-03149407B0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2157</c:v>
                </c:pt>
                <c:pt idx="2">
                  <c:v>#N/A</c:v>
                </c:pt>
                <c:pt idx="3">
                  <c:v>#N/A</c:v>
                </c:pt>
                <c:pt idx="4">
                  <c:v>2677</c:v>
                </c:pt>
                <c:pt idx="5">
                  <c:v>#N/A</c:v>
                </c:pt>
                <c:pt idx="6">
                  <c:v>#N/A</c:v>
                </c:pt>
                <c:pt idx="7">
                  <c:v>3101</c:v>
                </c:pt>
                <c:pt idx="8">
                  <c:v>#N/A</c:v>
                </c:pt>
                <c:pt idx="9">
                  <c:v>#N/A</c:v>
                </c:pt>
                <c:pt idx="10">
                  <c:v>3228</c:v>
                </c:pt>
                <c:pt idx="11">
                  <c:v>#N/A</c:v>
                </c:pt>
                <c:pt idx="12">
                  <c:v>#N/A</c:v>
                </c:pt>
                <c:pt idx="13">
                  <c:v>2852</c:v>
                </c:pt>
                <c:pt idx="14">
                  <c:v>#N/A</c:v>
                </c:pt>
              </c:numCache>
            </c:numRef>
          </c:val>
          <c:smooth val="0"/>
          <c:extLst>
            <c:ext xmlns:c16="http://schemas.microsoft.com/office/drawing/2014/chart" uri="{C3380CC4-5D6E-409C-BE32-E72D297353CC}">
              <c16:uniqueId val="{0000000B-BA83-485D-B08B-03149407B0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1682</c:v>
                </c:pt>
                <c:pt idx="1">
                  <c:v>1297</c:v>
                </c:pt>
                <c:pt idx="2">
                  <c:v>1291</c:v>
                </c:pt>
              </c:numCache>
            </c:numRef>
          </c:val>
          <c:extLst>
            <c:ext xmlns:c16="http://schemas.microsoft.com/office/drawing/2014/chart" uri="{C3380CC4-5D6E-409C-BE32-E72D297353CC}">
              <c16:uniqueId val="{00000000-CD9E-45F1-BC0D-8702A3887E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306</c:v>
                </c:pt>
                <c:pt idx="1">
                  <c:v>306</c:v>
                </c:pt>
                <c:pt idx="2">
                  <c:v>306</c:v>
                </c:pt>
              </c:numCache>
            </c:numRef>
          </c:val>
          <c:extLst>
            <c:ext xmlns:c16="http://schemas.microsoft.com/office/drawing/2014/chart" uri="{C3380CC4-5D6E-409C-BE32-E72D297353CC}">
              <c16:uniqueId val="{00000001-CD9E-45F1-BC0D-8702A3887E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2171</c:v>
                </c:pt>
                <c:pt idx="1">
                  <c:v>2131</c:v>
                </c:pt>
                <c:pt idx="2">
                  <c:v>2088</c:v>
                </c:pt>
              </c:numCache>
            </c:numRef>
          </c:val>
          <c:extLst>
            <c:ext xmlns:c16="http://schemas.microsoft.com/office/drawing/2014/chart" uri="{C3380CC4-5D6E-409C-BE32-E72D297353CC}">
              <c16:uniqueId val="{00000002-CD9E-45F1-BC0D-8702A3887E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{825C5A7A-9DCE-4F01-B6C3-76F6D15386A5}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342-4987-B229-62792A4F5A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{DDB59A1B-6F89-478D-8996-B788C3C21AE7}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42-4987-B229-62792A4F5A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{CEB54554-CB69-4A3D-BA3F-184D84AF9F45}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42-4987-B229-62792A4F5A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{2394C187-421F-410E-B829-461F99F9BC02}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42-4987-B229-62792A4F5A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{D068C0BB-3DEF-462A-BDD9-366B3C67271E}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42-4987-B229-62792A4F5AB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{E82FE920-E2AD-4B8D-A53D-31E10A24C431}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342-4987-B229-62792A4F5AB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{59CB901D-A25D-49A5-9818-B6341CCD289A}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342-4987-B229-62792A4F5AB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{14823FB3-EBBA-4BA8-A65F-6DDB16545953}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342-4987-B229-62792A4F5AB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{06A07C51-46CE-4246-9FEB-D6FE49A9FB8E}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342-4987-B229-62792A4F5A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47.1</c:v>
                </c:pt>
                <c:pt idx="8">
                  <c:v>54.6</c:v>
                </c:pt>
                <c:pt idx="24">
                  <c:v>68.5</c:v>
                </c:pt>
                <c:pt idx="32">
                  <c:v>70.5</c:v>
                </c:pt>
              </c:numCache>
            </c:numRef>
          </c:xVal>
          <c:yVal>
            <c:numRef>
              <c:f>公会計指標分析・財政指標組合せ分析表!$BP$51:$DC$51</c:f>
              <c:numCache>
                <c:formatCode>#,##0.0;"▲ "#,##0.0</c:formatCode>
                <c:ptCount val="40"/>
                <c:pt idx="0">
                  <c:v>54.7</c:v>
                </c:pt>
                <c:pt idx="8">
                  <c:v>68</c:v>
                </c:pt>
                <c:pt idx="24">
                  <c:v>87.8</c:v>
                </c:pt>
                <c:pt idx="32">
                  <c:v>77.7</c:v>
                </c:pt>
              </c:numCache>
            </c:numRef>
          </c:yVal>
          <c:smooth val="0"/>
          <c:extLst>
            <c:ext xmlns:c16="http://schemas.microsoft.com/office/drawing/2014/chart" uri="{C3380CC4-5D6E-409C-BE32-E72D297353CC}">
              <c16:uniqueId val="{00000009-D342-4987-B229-62792A4F5A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{5FDC23FB-5762-422C-9591-A6FC225A131E}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342-4987-B229-62792A4F5A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{D0ABDE3F-D0ED-43CC-844D-E63C3045B65A}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42-4987-B229-62792A4F5A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{AB126A8F-53E0-4133-B3C9-0674F11D19F7}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42-4987-B229-62792A4F5A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{CB814932-293A-4525-9B14-31D32E2E363D}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42-4987-B229-62792A4F5A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{FCC00086-57EC-4220-9AD7-D71EC7A8156C}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42-4987-B229-62792A4F5AB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{F13B8CEC-806F-435B-9F12-806E3065DC30}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342-4987-B229-62792A4F5AB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{099094A5-2485-48B3-B89F-60D27D4A8BF1}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342-4987-B229-62792A4F5ABB}"/>
                </c:ext>
              </c:extLst>
            </c:dLbl>
            <c:dLbl>
              <c:idx val="24"/>
              <c:layout>
                <c:manualLayout>
                  <c:x val="-2.302328378516514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{B7754964-C502-4862-9C96-99DB3DC63045}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342-4987-B229-62792A4F5ABB}"/>
                </c:ext>
              </c:extLst>
            </c:dLbl>
            <c:dLbl>
              <c:idx val="32"/>
              <c:layout>
                <c:manualLayout>
                  <c:x val="-4.1137667334641324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{FAEB957E-0B0D-4AB4-AF03-96F94F6104A4}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342-4987-B229-62792A4F5A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24">
                  <c:v>60.2</c:v>
                </c:pt>
                <c:pt idx="32">
                  <c:v>59.9</c:v>
                </c:pt>
              </c:numCache>
            </c:numRef>
          </c:xVal>
          <c:yVal>
            <c:numRef>
              <c:f>公会計指標分析・財政指標組合せ分析表!$BP$55:$DC$55</c:f>
              <c:numCache>
                <c:formatCode>#,##0.0;"▲ "#,##0.0</c:formatCode>
                <c:ptCount val="40"/>
                <c:pt idx="0">
                  <c:v>0</c:v>
                </c:pt>
                <c:pt idx="8">
                  <c:v>0</c:v>
                </c:pt>
                <c:pt idx="24">
                  <c:v>0</c:v>
                </c:pt>
                <c:pt idx="32">
                  <c:v>0</c:v>
                </c:pt>
              </c:numCache>
            </c:numRef>
          </c:yVal>
          <c:smooth val="0"/>
          <c:extLst>
            <c:ext xmlns:c16="http://schemas.microsoft.com/office/drawing/2014/chart" uri="{C3380CC4-5D6E-409C-BE32-E72D297353CC}">
              <c16:uniqueId val="{00000013-D342-4987-B229-62792A4F5ABB}"/>
            </c:ext>
          </c:extLst>
        </c:ser>
        <c:dLbls>
          <c:showLegendKey val="0"/>
          <c:showVal val="1"/>
          <c:showCatName val="0"/>
          <c:showSerName val="0"/>
          <c:showPercent val="0"/>
          <c:showBubbleSize val="0"/>
        </c:dLbls>
        <c:axId val="46179840"/>
        <c:axId val="46181760"/>
      </c:scatterChart>
      <c:valAx>
        <c:axId val="46179840"/>
        <c:scaling>
          <c:orientation val="minMax"/>
          <c:max val="73"/>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{C0D28A65-489F-493E-9B90-2ED9ED7A8817}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CA2-4FC4-AB47-D4EA184C46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{6C525AEC-C720-407E-8A83-CAFF282D0A7A}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A2-4FC4-AB47-D4EA184C46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{C8DF9FDF-3AFC-4AB5-B930-5EEC1924B094}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A2-4FC4-AB47-D4EA184C46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{8223A28D-E6C2-45E6-A9A5-F537F29696BC}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A2-4FC4-AB47-D4EA184C46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{5C0F35EF-5B71-4070-BA82-ED1677CC352A}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A2-4FC4-AB47-D4EA184C463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{6495CD1B-6D69-46AB-AAD2-92D55E1F0CF1}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CA2-4FC4-AB47-D4EA184C4636}"/>
                </c:ext>
              </c:extLst>
            </c:dLbl>
            <c:dLbl>
              <c:idx val="16"/>
              <c:layout>
                <c:manualLayout>
                  <c:x val="-4.509653070695388E-2"/>
                  <c:y val="-7.074388985051789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{B57BD037-2B00-48D1-A58C-EB21197AF0AD}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CA2-4FC4-AB47-D4EA184C463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{294C7696-6163-4BDC-9544-BD57618EB1BA}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CA2-4FC4-AB47-D4EA184C4636}"/>
                </c:ext>
              </c:extLst>
            </c:dLbl>
            <c:dLbl>
              <c:idx val="32"/>
              <c:layout>
                <c:manualLayout>
                  <c:x val="-1.8171803637232468E-2"/>
                  <c:y val="-5.40894043250700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{0FD3AC87-B9E9-43BE-987D-37F536CBACC9}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CA2-4FC4-AB47-D4EA184C46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10.199999999999999</c:v>
                </c:pt>
                <c:pt idx="16">
                  <c:v>11.3</c:v>
                </c:pt>
                <c:pt idx="24">
                  <c:v>11.2</c:v>
                </c:pt>
                <c:pt idx="32">
                  <c:v>11.3</c:v>
                </c:pt>
              </c:numCache>
            </c:numRef>
          </c:xVal>
          <c:yVal>
            <c:numRef>
              <c:f>公会計指標分析・財政指標組合せ分析表!$BP$73:$DC$73</c:f>
              <c:numCache>
                <c:formatCode>#,##0.0;"▲ "#,##0.0</c:formatCode>
                <c:ptCount val="40"/>
                <c:pt idx="0">
                  <c:v>54.7</c:v>
                </c:pt>
                <c:pt idx="8">
                  <c:v>68</c:v>
                </c:pt>
                <c:pt idx="16">
                  <c:v>80.8</c:v>
                </c:pt>
                <c:pt idx="24">
                  <c:v>87.8</c:v>
                </c:pt>
                <c:pt idx="32">
                  <c:v>77.7</c:v>
                </c:pt>
              </c:numCache>
            </c:numRef>
          </c:yVal>
          <c:smooth val="0"/>
          <c:extLst>
            <c:ext xmlns:c16="http://schemas.microsoft.com/office/drawing/2014/chart" uri="{C3380CC4-5D6E-409C-BE32-E72D297353CC}">
              <c16:uniqueId val="{00000009-CCA2-4FC4-AB47-D4EA184C46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077049389352997E-2"/>
                  <c:y val="-0.1235763647958398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{D1E15389-3D35-429C-8EC7-84C005C1BC4F}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CA2-4FC4-AB47-D4EA184C46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{D7CA6F93-53E5-4840-8C4A-03CB5318C255}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A2-4FC4-AB47-D4EA184C46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{CECB21AC-A18F-49A5-836B-C1C9B3669911}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A2-4FC4-AB47-D4EA184C46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{2F702ADD-487B-4805-8877-F6CAC3B0187B}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A2-4FC4-AB47-D4EA184C46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{01668925-E620-42DF-8EAF-FBF640F36DAD}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A2-4FC4-AB47-D4EA184C4636}"/>
                </c:ext>
              </c:extLst>
            </c:dLbl>
            <c:dLbl>
              <c:idx val="8"/>
              <c:layout>
                <c:manualLayout>
                  <c:x val="-3.2318933848868289E-2"/>
                  <c:y val="-6.60473578111483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{B055DCEE-0294-4881-A2CA-6EF78938F465}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CA2-4FC4-AB47-D4EA184C4636}"/>
                </c:ext>
              </c:extLst>
            </c:dLbl>
            <c:dLbl>
              <c:idx val="16"/>
              <c:layout>
                <c:manualLayout>
                  <c:x val="-3.1697991619110633E-2"/>
                  <c:y val="5.3811646906273946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{3E49A5C6-AFCA-4C4D-9CF5-86655562F847}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CA2-4FC4-AB47-D4EA184C4636}"/>
                </c:ext>
              </c:extLst>
            </c:dLbl>
            <c:dLbl>
              <c:idx val="24"/>
              <c:layout>
                <c:manualLayout>
                  <c:x val="-3.1697991619110633E-2"/>
                  <c:y val="-9.53800481811512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{0267C37B-2679-45A2-BF0D-F498381301A9}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CA2-4FC4-AB47-D4EA184C4636}"/>
                </c:ext>
              </c:extLst>
            </c:dLbl>
            <c:dLbl>
              <c:idx val="32"/>
              <c:layout>
                <c:manualLayout>
                  <c:x val="-3.1570342725075584E-2"/>
                  <c:y val="-3.246028685388871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{94B5448C-9FFD-49E4-8DCA-A3DFC852A6B5}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CA2-4FC4-AB47-D4EA184C46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CA2-4FC4-AB47-D4EA184C4636}"/>
            </c:ext>
          </c:extLst>
        </c:ser>
        <c:dLbls>
          <c:showLegendKey val="0"/>
          <c:showVal val="1"/>
          <c:showCatName val="0"/>
          <c:showSerName val="0"/>
          <c:showPercent val="0"/>
          <c:showBubbleSize val="0"/>
        </c:dLbls>
        <c:axId val="84219776"/>
        <c:axId val="84234240"/>
      </c:scatterChart>
      <c:valAx>
        <c:axId val="84219776"/>
        <c:scaling>
          <c:orientation val="minMax"/>
          <c:max val="11.6"/>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・実質公債費比率は３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％で前年度との比較では、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％増加しました。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普通交付税に措置される算入公債費等は、臨時財政対策債や合併特例債、過疎対策事業債など財政運営に有利な地方債の発行により増加傾向に加え、胆振東部地震による災害復旧債の措置もあるため、今後は、災害復興関連事業の実施により、元利償還金の額も増加していきますが、合併特例債や過疎債など交付税措置のある起債を活用するほか、事業の実施にあたっては他の財源を充てることで起債の新規発行を抑制し財政の健全化に努めます。</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・利用していない。</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している。主な要因としては、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起債の元金償還額が起債借入額を上回ったため地方債の現在高が減少したことなどが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挙げられる。今後も行財政改革を進め、財政の健全化に努める。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北海道安平町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・災害復興関連事業に伴い、取り崩しを行った。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・小中学校整備事業を含む、災害復興関連事業に対応するため、中長期的に残高は減少する。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・ふれあい基金：地域住民の一体感の醸成及び地域の振興に資する。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・まちづくり基金：自然環境の保全、快適な生活環境の整備、地域社会福祉の充実等暮らしやすいまちづくりの推進に資する。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・まちづくりファンド基金：地域活動団体が行う公益的な活動を支援するための事業に資する。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・産業づくり基金：農林業の振興及び活力ある地域産業の育成に資する。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・ひとづくり基金：文化及びスポーツの振興を奨励並びに地域の個性を発揮できる輝く人材づくりに資する。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・ふれあい基金：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地域公共交通対策事業や道の駅運営事業経費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の充当</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が、積立額を上回ったため、残高が減少した。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コミュニティ復興事業や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地域保健推進事業など</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の充当</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が、積立額を下回ったため、残高も増加した。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・まちづくりファンド基金：まちづくり事業支援交付金事業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の充当額が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積立額を上回ったため、残高が減少した。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・産業づくり基金：生産振興対策事業など</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の充当</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が、積立額を上回ったため、残高が減少した。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・ひとづくり基金：就農促進事業など</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の充当</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が、積立額を上回ったため、残高が減少した。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・災害復興関連事業に実施により、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繰入額は増加し、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積立額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減少するため、基金残高</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・普通交付税の合併算定替による特例措置減少分。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・災害復興関連事業に伴い、取り崩しを行ったため。</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令和３年度以降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のため残高は減少する。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・災害復興関連事業に対応するため、中長期的に残高は減少する。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・災害復興関連事業に対応するため、中長期的に残高は減少する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見込み</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7,761
7,686
237.16
12,114,138
11,505,459
527,506
4,580,760
8,578,013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施設の老朽化が進んでいるため、類似団体を下回っています。</a:t>
          </a:r>
          <a:endParaRPr lang="ja-JP" altLang="ja-JP">
            <a:effectLst/>
          </a:endParaRPr>
        </a:p>
        <a:p>
          <a:r>
            <a:rPr kumimoji="1" lang="ja-JP" altLang="ja-JP" sz="1100">
              <a:solidFill>
                <a:schemeClr val="dk1"/>
              </a:solidFill>
              <a:effectLst/>
              <a:latin typeface="+mn-lt"/>
              <a:ea typeface="+mn-ea"/>
              <a:cs typeface="+mn-cs"/>
            </a:rPr>
            <a:t>今後は、「公共施設等総合管理計画」に基づき、公共施設の更新・統廃合・長寿命化や維持補修を計画的に進めます。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84138</xdr:rowOff>
    </xdr:from>
    <xdr:to>
      <xdr:col>23</xdr:col>
      <xdr:colOff>136525</xdr:colOff>
      <xdr:row>32</xdr:row>
      <xdr:rowOff>14288</xdr:rowOff>
    </xdr:to>
    <xdr:sp macro="" textlink="">
      <xdr:nvSpPr>
        <xdr:cNvPr id="81" name="楕円 80"/>
        <xdr:cNvSpPr/>
      </xdr:nvSpPr>
      <xdr:spPr>
        <a:xfrm>
          <a:off x="4711700" y="61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62565</xdr:rowOff>
    </xdr:from>
    <xdr:ext cx="405111" cy="259045"/>
    <xdr:sp macro="" textlink="">
      <xdr:nvSpPr>
        <xdr:cNvPr id="82" name="有形固定資産減価償却率該当値テキスト"/>
        <xdr:cNvSpPr txBox="1"/>
      </xdr:nvSpPr>
      <xdr:spPr>
        <a:xfrm>
          <a:off x="4813300" y="6149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48154</xdr:rowOff>
    </xdr:from>
    <xdr:to>
      <xdr:col>19</xdr:col>
      <xdr:colOff>187325</xdr:colOff>
      <xdr:row>31</xdr:row>
      <xdr:rowOff>149754</xdr:rowOff>
    </xdr:to>
    <xdr:sp macro="" textlink="">
      <xdr:nvSpPr>
        <xdr:cNvPr id="83" name="楕円 82"/>
        <xdr:cNvSpPr/>
      </xdr:nvSpPr>
      <xdr:spPr>
        <a:xfrm>
          <a:off x="4000500" y="61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98954</xdr:rowOff>
    </xdr:from>
    <xdr:to>
      <xdr:col>23</xdr:col>
      <xdr:colOff>85725</xdr:colOff>
      <xdr:row>31</xdr:row>
      <xdr:rowOff>134938</xdr:rowOff>
    </xdr:to>
    <xdr:cxnSp macro="">
      <xdr:nvCxnSpPr>
        <xdr:cNvPr id="84" name="直線コネクタ 83"/>
        <xdr:cNvCxnSpPr/>
      </xdr:nvCxnSpPr>
      <xdr:spPr>
        <a:xfrm>
          <a:off x="4051300" y="6185429"/>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140970</xdr:rowOff>
    </xdr:from>
    <xdr:to>
      <xdr:col>11</xdr:col>
      <xdr:colOff>187325</xdr:colOff>
      <xdr:row>30</xdr:row>
      <xdr:rowOff>71120</xdr:rowOff>
    </xdr:to>
    <xdr:sp macro="" textlink="">
      <xdr:nvSpPr>
        <xdr:cNvPr id="85" name="楕円 84"/>
        <xdr:cNvSpPr/>
      </xdr:nvSpPr>
      <xdr:spPr>
        <a:xfrm>
          <a:off x="2476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6033</xdr:rowOff>
    </xdr:from>
    <xdr:to>
      <xdr:col>7</xdr:col>
      <xdr:colOff>187325</xdr:colOff>
      <xdr:row>29</xdr:row>
      <xdr:rowOff>107633</xdr:rowOff>
    </xdr:to>
    <xdr:sp macro="" textlink="">
      <xdr:nvSpPr>
        <xdr:cNvPr id="86" name="楕円 85"/>
        <xdr:cNvSpPr/>
      </xdr:nvSpPr>
      <xdr:spPr>
        <a:xfrm>
          <a:off x="17145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56833</xdr:rowOff>
    </xdr:from>
    <xdr:to>
      <xdr:col>11</xdr:col>
      <xdr:colOff>136525</xdr:colOff>
      <xdr:row>30</xdr:row>
      <xdr:rowOff>20320</xdr:rowOff>
    </xdr:to>
    <xdr:cxnSp macro="">
      <xdr:nvCxnSpPr>
        <xdr:cNvPr id="87" name="直線コネクタ 86"/>
        <xdr:cNvCxnSpPr/>
      </xdr:nvCxnSpPr>
      <xdr:spPr>
        <a:xfrm>
          <a:off x="1765300" y="5800408"/>
          <a:ext cx="762000" cy="13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88"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89"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90" name="n_3aveValue有形固定資産減価償却率"/>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91" name="n_4aveValue有形固定資産減価償却率"/>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140881</xdr:rowOff>
    </xdr:from>
    <xdr:ext cx="405111" cy="259045"/>
    <xdr:sp macro="" textlink="">
      <xdr:nvSpPr>
        <xdr:cNvPr id="92" name="n_1mainValue有形固定資産減価償却率"/>
        <xdr:cNvSpPr txBox="1"/>
      </xdr:nvSpPr>
      <xdr:spPr>
        <a:xfrm>
          <a:off x="3836044" y="6227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87647</xdr:rowOff>
    </xdr:from>
    <xdr:ext cx="405111" cy="259045"/>
    <xdr:sp macro="" textlink="">
      <xdr:nvSpPr>
        <xdr:cNvPr id="93" name="n_3mainValue有形固定資産減価償却率"/>
        <xdr:cNvSpPr txBox="1"/>
      </xdr:nvSpPr>
      <xdr:spPr>
        <a:xfrm>
          <a:off x="23247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124160</xdr:rowOff>
    </xdr:from>
    <xdr:ext cx="405111" cy="259045"/>
    <xdr:sp macro="" textlink="">
      <xdr:nvSpPr>
        <xdr:cNvPr id="94" name="n_4mainValue有形固定資産減価償却率"/>
        <xdr:cNvSpPr txBox="1"/>
      </xdr:nvSpPr>
      <xdr:spPr>
        <a:xfrm>
          <a:off x="1562744" y="552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債務償還比率は、類似団体を上回っております。</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大型事業の実施により、</a:t>
          </a:r>
          <a:r>
            <a:rPr kumimoji="1" lang="ja-JP" altLang="en-US" sz="1100">
              <a:solidFill>
                <a:schemeClr val="dk1"/>
              </a:solidFill>
              <a:effectLst/>
              <a:latin typeface="+mn-lt"/>
              <a:ea typeface="+mn-ea"/>
              <a:cs typeface="+mn-cs"/>
            </a:rPr>
            <a:t>将来負担額も</a:t>
          </a:r>
          <a:r>
            <a:rPr kumimoji="1" lang="ja-JP" altLang="ja-JP" sz="1100">
              <a:solidFill>
                <a:schemeClr val="dk1"/>
              </a:solidFill>
              <a:effectLst/>
              <a:latin typeface="+mn-lt"/>
              <a:ea typeface="+mn-ea"/>
              <a:cs typeface="+mn-cs"/>
            </a:rPr>
            <a:t>増えることが予想されます。</a:t>
          </a:r>
          <a:r>
            <a:rPr kumimoji="1" lang="ja-JP" altLang="en-US" sz="1100">
              <a:solidFill>
                <a:schemeClr val="dk1"/>
              </a:solidFill>
              <a:effectLst/>
              <a:latin typeface="+mn-lt"/>
              <a:ea typeface="+mn-ea"/>
              <a:cs typeface="+mn-cs"/>
            </a:rPr>
            <a:t>経常経費の削減を図り充当財源を確保し</a:t>
          </a:r>
          <a:r>
            <a:rPr kumimoji="1" lang="ja-JP" altLang="ja-JP" sz="1100">
              <a:solidFill>
                <a:schemeClr val="dk1"/>
              </a:solidFill>
              <a:effectLst/>
              <a:latin typeface="+mn-lt"/>
              <a:ea typeface="+mn-ea"/>
              <a:cs typeface="+mn-cs"/>
            </a:rPr>
            <a:t>、計画的に事業を実施することで財政の健全化を図ります。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5" name="直線コネクタ 124"/>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26"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27" name="直線コネクタ 126"/>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0"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1" name="フローチャート: 判断 130"/>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2" name="フローチャート: 判断 131"/>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3" name="フローチャート: 判断 132"/>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4" name="フローチャート: 判断 133"/>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5" name="フローチャート: 判断 134"/>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166025</xdr:rowOff>
    </xdr:from>
    <xdr:to>
      <xdr:col>76</xdr:col>
      <xdr:colOff>73025</xdr:colOff>
      <xdr:row>32</xdr:row>
      <xdr:rowOff>96175</xdr:rowOff>
    </xdr:to>
    <xdr:sp macro="" textlink="">
      <xdr:nvSpPr>
        <xdr:cNvPr id="141" name="楕円 140"/>
        <xdr:cNvSpPr/>
      </xdr:nvSpPr>
      <xdr:spPr>
        <a:xfrm>
          <a:off x="14744700" y="62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144452</xdr:rowOff>
    </xdr:from>
    <xdr:ext cx="469744" cy="259045"/>
    <xdr:sp macro="" textlink="">
      <xdr:nvSpPr>
        <xdr:cNvPr id="142" name="債務償還比率該当値テキスト"/>
        <xdr:cNvSpPr txBox="1"/>
      </xdr:nvSpPr>
      <xdr:spPr>
        <a:xfrm>
          <a:off x="14846300" y="62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9997</xdr:rowOff>
    </xdr:from>
    <xdr:to>
      <xdr:col>72</xdr:col>
      <xdr:colOff>123825</xdr:colOff>
      <xdr:row>32</xdr:row>
      <xdr:rowOff>111597</xdr:rowOff>
    </xdr:to>
    <xdr:sp macro="" textlink="">
      <xdr:nvSpPr>
        <xdr:cNvPr id="143" name="楕円 142"/>
        <xdr:cNvSpPr/>
      </xdr:nvSpPr>
      <xdr:spPr>
        <a:xfrm>
          <a:off x="14033500" y="62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45375</xdr:rowOff>
    </xdr:from>
    <xdr:to>
      <xdr:col>76</xdr:col>
      <xdr:colOff>22225</xdr:colOff>
      <xdr:row>32</xdr:row>
      <xdr:rowOff>60797</xdr:rowOff>
    </xdr:to>
    <xdr:cxnSp macro="">
      <xdr:nvCxnSpPr>
        <xdr:cNvPr id="144" name="直線コネクタ 143"/>
        <xdr:cNvCxnSpPr/>
      </xdr:nvCxnSpPr>
      <xdr:spPr>
        <a:xfrm flipV="1">
          <a:off x="14084300" y="6303300"/>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7221</xdr:rowOff>
    </xdr:from>
    <xdr:to>
      <xdr:col>68</xdr:col>
      <xdr:colOff>123825</xdr:colOff>
      <xdr:row>32</xdr:row>
      <xdr:rowOff>108821</xdr:rowOff>
    </xdr:to>
    <xdr:sp macro="" textlink="">
      <xdr:nvSpPr>
        <xdr:cNvPr id="145" name="楕円 144"/>
        <xdr:cNvSpPr/>
      </xdr:nvSpPr>
      <xdr:spPr>
        <a:xfrm>
          <a:off x="13271500" y="62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58021</xdr:rowOff>
    </xdr:from>
    <xdr:to>
      <xdr:col>72</xdr:col>
      <xdr:colOff>73025</xdr:colOff>
      <xdr:row>32</xdr:row>
      <xdr:rowOff>60797</xdr:rowOff>
    </xdr:to>
    <xdr:cxnSp macro="">
      <xdr:nvCxnSpPr>
        <xdr:cNvPr id="146" name="直線コネクタ 145"/>
        <xdr:cNvCxnSpPr/>
      </xdr:nvCxnSpPr>
      <xdr:spPr>
        <a:xfrm>
          <a:off x="13322300" y="6315946"/>
          <a:ext cx="762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136108</xdr:rowOff>
    </xdr:from>
    <xdr:to>
      <xdr:col>64</xdr:col>
      <xdr:colOff>123825</xdr:colOff>
      <xdr:row>32</xdr:row>
      <xdr:rowOff>66258</xdr:rowOff>
    </xdr:to>
    <xdr:sp macro="" textlink="">
      <xdr:nvSpPr>
        <xdr:cNvPr id="147" name="楕円 146"/>
        <xdr:cNvSpPr/>
      </xdr:nvSpPr>
      <xdr:spPr>
        <a:xfrm>
          <a:off x="12509500" y="622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15458</xdr:rowOff>
    </xdr:from>
    <xdr:to>
      <xdr:col>68</xdr:col>
      <xdr:colOff>73025</xdr:colOff>
      <xdr:row>32</xdr:row>
      <xdr:rowOff>58021</xdr:rowOff>
    </xdr:to>
    <xdr:cxnSp macro="">
      <xdr:nvCxnSpPr>
        <xdr:cNvPr id="148" name="直線コネクタ 147"/>
        <xdr:cNvCxnSpPr/>
      </xdr:nvCxnSpPr>
      <xdr:spPr>
        <a:xfrm>
          <a:off x="12560300" y="6273383"/>
          <a:ext cx="762000" cy="4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13662</xdr:rowOff>
    </xdr:from>
    <xdr:to>
      <xdr:col>60</xdr:col>
      <xdr:colOff>123825</xdr:colOff>
      <xdr:row>31</xdr:row>
      <xdr:rowOff>115262</xdr:rowOff>
    </xdr:to>
    <xdr:sp macro="" textlink="">
      <xdr:nvSpPr>
        <xdr:cNvPr id="149" name="楕円 148"/>
        <xdr:cNvSpPr/>
      </xdr:nvSpPr>
      <xdr:spPr>
        <a:xfrm>
          <a:off x="11747500" y="61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64462</xdr:rowOff>
    </xdr:from>
    <xdr:to>
      <xdr:col>64</xdr:col>
      <xdr:colOff>73025</xdr:colOff>
      <xdr:row>32</xdr:row>
      <xdr:rowOff>15458</xdr:rowOff>
    </xdr:to>
    <xdr:cxnSp macro="">
      <xdr:nvCxnSpPr>
        <xdr:cNvPr id="150" name="直線コネクタ 149"/>
        <xdr:cNvCxnSpPr/>
      </xdr:nvCxnSpPr>
      <xdr:spPr>
        <a:xfrm>
          <a:off x="11798300" y="6150937"/>
          <a:ext cx="762000" cy="12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1"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2"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3"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4" name="n_4aveValue債務償還比率"/>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102724</xdr:rowOff>
    </xdr:from>
    <xdr:ext cx="469744" cy="259045"/>
    <xdr:sp macro="" textlink="">
      <xdr:nvSpPr>
        <xdr:cNvPr id="155" name="n_1mainValue債務償還比率"/>
        <xdr:cNvSpPr txBox="1"/>
      </xdr:nvSpPr>
      <xdr:spPr>
        <a:xfrm>
          <a:off x="13836727" y="636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99948</xdr:rowOff>
    </xdr:from>
    <xdr:ext cx="469744" cy="259045"/>
    <xdr:sp macro="" textlink="">
      <xdr:nvSpPr>
        <xdr:cNvPr id="156" name="n_2mainValue債務償還比率"/>
        <xdr:cNvSpPr txBox="1"/>
      </xdr:nvSpPr>
      <xdr:spPr>
        <a:xfrm>
          <a:off x="13087427" y="635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57385</xdr:rowOff>
    </xdr:from>
    <xdr:ext cx="469744" cy="259045"/>
    <xdr:sp macro="" textlink="">
      <xdr:nvSpPr>
        <xdr:cNvPr id="157" name="n_3mainValue債務償還比率"/>
        <xdr:cNvSpPr txBox="1"/>
      </xdr:nvSpPr>
      <xdr:spPr>
        <a:xfrm>
          <a:off x="12325427" y="631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106389</xdr:rowOff>
    </xdr:from>
    <xdr:ext cx="469744" cy="259045"/>
    <xdr:sp macro="" textlink="">
      <xdr:nvSpPr>
        <xdr:cNvPr id="158" name="n_4mainValue債務償還比率"/>
        <xdr:cNvSpPr txBox="1"/>
      </xdr:nvSpPr>
      <xdr:spPr>
        <a:xfrm>
          <a:off x="11563427" y="619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7,761
7,686
237.16
12,114,138
11,505,459
527,506
4,580,760
8,578,013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53159</xdr:rowOff>
    </xdr:from>
    <xdr:to>
      <xdr:col>24</xdr:col>
      <xdr:colOff>114300</xdr:colOff>
      <xdr:row>40</xdr:row>
      <xdr:rowOff>154759</xdr:rowOff>
    </xdr:to>
    <xdr:sp macro="" textlink="">
      <xdr:nvSpPr>
        <xdr:cNvPr id="74" name="楕円 73"/>
        <xdr:cNvSpPr/>
      </xdr:nvSpPr>
      <xdr:spPr>
        <a:xfrm>
          <a:off x="45847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31586</xdr:rowOff>
    </xdr:from>
    <xdr:ext cx="405111" cy="259045"/>
    <xdr:sp macro="" textlink="">
      <xdr:nvSpPr>
        <xdr:cNvPr id="75" name="【道路】&#10;有形固定資産減価償却率該当値テキスト"/>
        <xdr:cNvSpPr txBox="1"/>
      </xdr:nvSpPr>
      <xdr:spPr>
        <a:xfrm>
          <a:off x="4673600"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18869</xdr:rowOff>
    </xdr:from>
    <xdr:to>
      <xdr:col>20</xdr:col>
      <xdr:colOff>38100</xdr:colOff>
      <xdr:row>40</xdr:row>
      <xdr:rowOff>120469</xdr:rowOff>
    </xdr:to>
    <xdr:sp macro="" textlink="">
      <xdr:nvSpPr>
        <xdr:cNvPr id="76" name="楕円 75"/>
        <xdr:cNvSpPr/>
      </xdr:nvSpPr>
      <xdr:spPr>
        <a:xfrm>
          <a:off x="3746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69669</xdr:rowOff>
    </xdr:from>
    <xdr:to>
      <xdr:col>24</xdr:col>
      <xdr:colOff>63500</xdr:colOff>
      <xdr:row>40</xdr:row>
      <xdr:rowOff>103959</xdr:rowOff>
    </xdr:to>
    <xdr:cxnSp macro="">
      <xdr:nvCxnSpPr>
        <xdr:cNvPr id="77" name="直線コネクタ 76"/>
        <xdr:cNvCxnSpPr/>
      </xdr:nvCxnSpPr>
      <xdr:spPr>
        <a:xfrm>
          <a:off x="3797300" y="692766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121738</xdr:rowOff>
    </xdr:from>
    <xdr:to>
      <xdr:col>10</xdr:col>
      <xdr:colOff>165100</xdr:colOff>
      <xdr:row>40</xdr:row>
      <xdr:rowOff>51888</xdr:rowOff>
    </xdr:to>
    <xdr:sp macro="" textlink="">
      <xdr:nvSpPr>
        <xdr:cNvPr id="78" name="楕円 77"/>
        <xdr:cNvSpPr/>
      </xdr:nvSpPr>
      <xdr:spPr>
        <a:xfrm>
          <a:off x="1968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22134</xdr:rowOff>
    </xdr:from>
    <xdr:to>
      <xdr:col>6</xdr:col>
      <xdr:colOff>38100</xdr:colOff>
      <xdr:row>33</xdr:row>
      <xdr:rowOff>123734</xdr:rowOff>
    </xdr:to>
    <xdr:sp macro="" textlink="">
      <xdr:nvSpPr>
        <xdr:cNvPr id="79" name="楕円 78"/>
        <xdr:cNvSpPr/>
      </xdr:nvSpPr>
      <xdr:spPr>
        <a:xfrm>
          <a:off x="1079500" y="5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72934</xdr:rowOff>
    </xdr:from>
    <xdr:to>
      <xdr:col>10</xdr:col>
      <xdr:colOff>114300</xdr:colOff>
      <xdr:row>40</xdr:row>
      <xdr:rowOff>1088</xdr:rowOff>
    </xdr:to>
    <xdr:cxnSp macro="">
      <xdr:nvCxnSpPr>
        <xdr:cNvPr id="80" name="直線コネクタ 79"/>
        <xdr:cNvCxnSpPr/>
      </xdr:nvCxnSpPr>
      <xdr:spPr>
        <a:xfrm>
          <a:off x="1130300" y="5730784"/>
          <a:ext cx="889000" cy="112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1"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2"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3"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4" name="n_4aveValue【道路】&#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111596</xdr:rowOff>
    </xdr:from>
    <xdr:ext cx="405111" cy="259045"/>
    <xdr:sp macro="" textlink="">
      <xdr:nvSpPr>
        <xdr:cNvPr id="85" name="n_1mainValue【道路】&#10;有形固定資産減価償却率"/>
        <xdr:cNvSpPr txBox="1"/>
      </xdr:nvSpPr>
      <xdr:spPr>
        <a:xfrm>
          <a:off x="35820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43015</xdr:rowOff>
    </xdr:from>
    <xdr:ext cx="405111" cy="259045"/>
    <xdr:sp macro="" textlink="">
      <xdr:nvSpPr>
        <xdr:cNvPr id="86" name="n_3mainValue【道路】&#10;有形固定資産減価償却率"/>
        <xdr:cNvSpPr txBox="1"/>
      </xdr:nvSpPr>
      <xdr:spPr>
        <a:xfrm>
          <a:off x="1816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140261</xdr:rowOff>
    </xdr:from>
    <xdr:ext cx="340478" cy="259045"/>
    <xdr:sp macro="" textlink="">
      <xdr:nvSpPr>
        <xdr:cNvPr id="87" name="n_4mainValue【道路】&#10;有形固定資産減価償却率"/>
        <xdr:cNvSpPr txBox="1"/>
      </xdr:nvSpPr>
      <xdr:spPr>
        <a:xfrm>
          <a:off x="960061" y="54552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1" name="テキスト ボックス 100"/>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1" name="直線コネクタ 110"/>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2"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3" name="直線コネクタ 112"/>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4"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5" name="直線コネクタ 114"/>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16"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7" name="フローチャート: 判断 116"/>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8" name="フローチャート: 判断 117"/>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19" name="フローチャート: 判断 118"/>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0" name="フローチャート: 判断 119"/>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1" name="フローチャート: 判断 120"/>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1100</xdr:rowOff>
    </xdr:from>
    <xdr:to>
      <xdr:col>55</xdr:col>
      <xdr:colOff>50800</xdr:colOff>
      <xdr:row>41</xdr:row>
      <xdr:rowOff>102700</xdr:rowOff>
    </xdr:to>
    <xdr:sp macro="" textlink="">
      <xdr:nvSpPr>
        <xdr:cNvPr id="127" name="楕円 126"/>
        <xdr:cNvSpPr/>
      </xdr:nvSpPr>
      <xdr:spPr>
        <a:xfrm>
          <a:off x="10426700" y="70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150977</xdr:rowOff>
    </xdr:from>
    <xdr:ext cx="534377" cy="259045"/>
    <xdr:sp macro="" textlink="">
      <xdr:nvSpPr>
        <xdr:cNvPr id="128" name="【道路】&#10;一人当たり延長該当値テキスト"/>
        <xdr:cNvSpPr txBox="1"/>
      </xdr:nvSpPr>
      <xdr:spPr>
        <a:xfrm>
          <a:off x="10515600" y="70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5154</xdr:rowOff>
    </xdr:from>
    <xdr:to>
      <xdr:col>50</xdr:col>
      <xdr:colOff>165100</xdr:colOff>
      <xdr:row>41</xdr:row>
      <xdr:rowOff>106754</xdr:rowOff>
    </xdr:to>
    <xdr:sp macro="" textlink="">
      <xdr:nvSpPr>
        <xdr:cNvPr id="129" name="楕円 128"/>
        <xdr:cNvSpPr/>
      </xdr:nvSpPr>
      <xdr:spPr>
        <a:xfrm>
          <a:off x="9588500" y="703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51900</xdr:rowOff>
    </xdr:from>
    <xdr:to>
      <xdr:col>55</xdr:col>
      <xdr:colOff>0</xdr:colOff>
      <xdr:row>41</xdr:row>
      <xdr:rowOff>55954</xdr:rowOff>
    </xdr:to>
    <xdr:cxnSp macro="">
      <xdr:nvCxnSpPr>
        <xdr:cNvPr id="130" name="直線コネクタ 129"/>
        <xdr:cNvCxnSpPr/>
      </xdr:nvCxnSpPr>
      <xdr:spPr>
        <a:xfrm flipV="1">
          <a:off x="9639300" y="7081350"/>
          <a:ext cx="8382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10854</xdr:rowOff>
    </xdr:from>
    <xdr:to>
      <xdr:col>41</xdr:col>
      <xdr:colOff>101600</xdr:colOff>
      <xdr:row>41</xdr:row>
      <xdr:rowOff>112454</xdr:rowOff>
    </xdr:to>
    <xdr:sp macro="" textlink="">
      <xdr:nvSpPr>
        <xdr:cNvPr id="131" name="楕円 130"/>
        <xdr:cNvSpPr/>
      </xdr:nvSpPr>
      <xdr:spPr>
        <a:xfrm>
          <a:off x="7810500" y="704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15418</xdr:rowOff>
    </xdr:from>
    <xdr:to>
      <xdr:col>36</xdr:col>
      <xdr:colOff>165100</xdr:colOff>
      <xdr:row>41</xdr:row>
      <xdr:rowOff>117018</xdr:rowOff>
    </xdr:to>
    <xdr:sp macro="" textlink="">
      <xdr:nvSpPr>
        <xdr:cNvPr id="132" name="楕円 131"/>
        <xdr:cNvSpPr/>
      </xdr:nvSpPr>
      <xdr:spPr>
        <a:xfrm>
          <a:off x="6921500" y="70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61654</xdr:rowOff>
    </xdr:from>
    <xdr:to>
      <xdr:col>41</xdr:col>
      <xdr:colOff>50800</xdr:colOff>
      <xdr:row>41</xdr:row>
      <xdr:rowOff>66218</xdr:rowOff>
    </xdr:to>
    <xdr:cxnSp macro="">
      <xdr:nvCxnSpPr>
        <xdr:cNvPr id="133" name="直線コネクタ 132"/>
        <xdr:cNvCxnSpPr/>
      </xdr:nvCxnSpPr>
      <xdr:spPr>
        <a:xfrm flipV="1">
          <a:off x="6972300" y="7091104"/>
          <a:ext cx="8890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4"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5"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36"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7"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97881</xdr:rowOff>
    </xdr:from>
    <xdr:ext cx="534377" cy="259045"/>
    <xdr:sp macro="" textlink="">
      <xdr:nvSpPr>
        <xdr:cNvPr id="138" name="n_1mainValue【道路】&#10;一人当たり延長"/>
        <xdr:cNvSpPr txBox="1"/>
      </xdr:nvSpPr>
      <xdr:spPr>
        <a:xfrm>
          <a:off x="9359411" y="712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103581</xdr:rowOff>
    </xdr:from>
    <xdr:ext cx="534377" cy="259045"/>
    <xdr:sp macro="" textlink="">
      <xdr:nvSpPr>
        <xdr:cNvPr id="139" name="n_3mainValue【道路】&#10;一人当たり延長"/>
        <xdr:cNvSpPr txBox="1"/>
      </xdr:nvSpPr>
      <xdr:spPr>
        <a:xfrm>
          <a:off x="7594111" y="713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108145</xdr:rowOff>
    </xdr:from>
    <xdr:ext cx="534377" cy="259045"/>
    <xdr:sp macro="" textlink="">
      <xdr:nvSpPr>
        <xdr:cNvPr id="140" name="n_4mainValue【道路】&#10;一人当たり延長"/>
        <xdr:cNvSpPr txBox="1"/>
      </xdr:nvSpPr>
      <xdr:spPr>
        <a:xfrm>
          <a:off x="6705111" y="71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6" name="直線コネクタ 165"/>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7"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8" name="直線コネクタ 167"/>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69"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0" name="直線コネクタ 169"/>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1" name="【橋りょう・トンネル】&#10;有形固定資産減価償却率平均値テキスト"/>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2" name="フローチャート: 判断 171"/>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3" name="フローチャート: 判断 172"/>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4" name="フローチャート: 判断 173"/>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5" name="フローチャート: 判断 174"/>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6" name="フローチャート: 判断 175"/>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119017</xdr:rowOff>
    </xdr:from>
    <xdr:to>
      <xdr:col>24</xdr:col>
      <xdr:colOff>114300</xdr:colOff>
      <xdr:row>60</xdr:row>
      <xdr:rowOff>49167</xdr:rowOff>
    </xdr:to>
    <xdr:sp macro="" textlink="">
      <xdr:nvSpPr>
        <xdr:cNvPr id="182" name="楕円 181"/>
        <xdr:cNvSpPr/>
      </xdr:nvSpPr>
      <xdr:spPr>
        <a:xfrm>
          <a:off x="45847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141894</xdr:rowOff>
    </xdr:from>
    <xdr:ext cx="405111" cy="259045"/>
    <xdr:sp macro="" textlink="">
      <xdr:nvSpPr>
        <xdr:cNvPr id="183" name="【橋りょう・トンネル】&#10;有形固定資産減価償却率該当値テキスト"/>
        <xdr:cNvSpPr txBox="1"/>
      </xdr:nvSpPr>
      <xdr:spPr>
        <a:xfrm>
          <a:off x="4673600" y="1008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91259</xdr:rowOff>
    </xdr:from>
    <xdr:to>
      <xdr:col>20</xdr:col>
      <xdr:colOff>38100</xdr:colOff>
      <xdr:row>60</xdr:row>
      <xdr:rowOff>21409</xdr:rowOff>
    </xdr:to>
    <xdr:sp macro="" textlink="">
      <xdr:nvSpPr>
        <xdr:cNvPr id="184" name="楕円 183"/>
        <xdr:cNvSpPr/>
      </xdr:nvSpPr>
      <xdr:spPr>
        <a:xfrm>
          <a:off x="3746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142059</xdr:rowOff>
    </xdr:from>
    <xdr:to>
      <xdr:col>24</xdr:col>
      <xdr:colOff>63500</xdr:colOff>
      <xdr:row>59</xdr:row>
      <xdr:rowOff>169817</xdr:rowOff>
    </xdr:to>
    <xdr:cxnSp macro="">
      <xdr:nvCxnSpPr>
        <xdr:cNvPr id="185" name="直線コネクタ 184"/>
        <xdr:cNvCxnSpPr/>
      </xdr:nvCxnSpPr>
      <xdr:spPr>
        <a:xfrm>
          <a:off x="3797300" y="1025760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35741</xdr:rowOff>
    </xdr:from>
    <xdr:to>
      <xdr:col>10</xdr:col>
      <xdr:colOff>165100</xdr:colOff>
      <xdr:row>59</xdr:row>
      <xdr:rowOff>137341</xdr:rowOff>
    </xdr:to>
    <xdr:sp macro="" textlink="">
      <xdr:nvSpPr>
        <xdr:cNvPr id="186" name="楕円 185"/>
        <xdr:cNvSpPr/>
      </xdr:nvSpPr>
      <xdr:spPr>
        <a:xfrm>
          <a:off x="1968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130101</xdr:rowOff>
    </xdr:from>
    <xdr:ext cx="405111" cy="259045"/>
    <xdr:sp macro="" textlink="">
      <xdr:nvSpPr>
        <xdr:cNvPr id="187" name="n_1aveValue【橋りょう・トンネル】&#10;有形固定資産減価償却率"/>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88"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89"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0"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37936</xdr:rowOff>
    </xdr:from>
    <xdr:ext cx="405111" cy="259045"/>
    <xdr:sp macro="" textlink="">
      <xdr:nvSpPr>
        <xdr:cNvPr id="191" name="n_1mainValue【橋りょう・トンネル】&#10;有形固定資産減価償却率"/>
        <xdr:cNvSpPr txBox="1"/>
      </xdr:nvSpPr>
      <xdr:spPr>
        <a:xfrm>
          <a:off x="3582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153868</xdr:rowOff>
    </xdr:from>
    <xdr:ext cx="405111" cy="259045"/>
    <xdr:sp macro="" textlink="">
      <xdr:nvSpPr>
        <xdr:cNvPr id="192" name="n_3mainValue【橋りょう・トンネル】&#10;有形固定資産減価償却率"/>
        <xdr:cNvSpPr txBox="1"/>
      </xdr:nvSpPr>
      <xdr:spPr>
        <a:xfrm>
          <a:off x="1816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4" name="テキスト ボックス 213"/>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16" name="直線コネクタ 215"/>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17"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18" name="直線コネクタ 217"/>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19"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0" name="直線コネクタ 219"/>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21" name="【橋りょう・トンネル】&#10;一人当たり有形固定資産（償却資産）額平均値テキスト"/>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2" name="フローチャート: 判断 221"/>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3" name="フローチャート: 判断 222"/>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24" name="フローチャート: 判断 223"/>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25" name="フローチャート: 判断 224"/>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26" name="フローチャート: 判断 225"/>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72463</xdr:rowOff>
    </xdr:from>
    <xdr:to>
      <xdr:col>55</xdr:col>
      <xdr:colOff>50800</xdr:colOff>
      <xdr:row>63</xdr:row>
      <xdr:rowOff>2613</xdr:rowOff>
    </xdr:to>
    <xdr:sp macro="" textlink="">
      <xdr:nvSpPr>
        <xdr:cNvPr id="232" name="楕円 231"/>
        <xdr:cNvSpPr/>
      </xdr:nvSpPr>
      <xdr:spPr>
        <a:xfrm>
          <a:off x="10426700" y="1070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95340</xdr:rowOff>
    </xdr:from>
    <xdr:ext cx="690189" cy="259045"/>
    <xdr:sp macro="" textlink="">
      <xdr:nvSpPr>
        <xdr:cNvPr id="233" name="【橋りょう・トンネル】&#10;一人当たり有形固定資産（償却資産）額該当値テキスト"/>
        <xdr:cNvSpPr txBox="1"/>
      </xdr:nvSpPr>
      <xdr:spPr>
        <a:xfrm>
          <a:off x="10515600" y="10553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80077</xdr:rowOff>
    </xdr:from>
    <xdr:to>
      <xdr:col>50</xdr:col>
      <xdr:colOff>165100</xdr:colOff>
      <xdr:row>63</xdr:row>
      <xdr:rowOff>10227</xdr:rowOff>
    </xdr:to>
    <xdr:sp macro="" textlink="">
      <xdr:nvSpPr>
        <xdr:cNvPr id="234" name="楕円 233"/>
        <xdr:cNvSpPr/>
      </xdr:nvSpPr>
      <xdr:spPr>
        <a:xfrm>
          <a:off x="9588500" y="107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123263</xdr:rowOff>
    </xdr:from>
    <xdr:to>
      <xdr:col>55</xdr:col>
      <xdr:colOff>0</xdr:colOff>
      <xdr:row>62</xdr:row>
      <xdr:rowOff>130877</xdr:rowOff>
    </xdr:to>
    <xdr:cxnSp macro="">
      <xdr:nvCxnSpPr>
        <xdr:cNvPr id="235" name="直線コネクタ 234"/>
        <xdr:cNvCxnSpPr/>
      </xdr:nvCxnSpPr>
      <xdr:spPr>
        <a:xfrm flipV="1">
          <a:off x="9639300" y="10753163"/>
          <a:ext cx="838200" cy="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90772</xdr:rowOff>
    </xdr:from>
    <xdr:to>
      <xdr:col>41</xdr:col>
      <xdr:colOff>101600</xdr:colOff>
      <xdr:row>63</xdr:row>
      <xdr:rowOff>20922</xdr:rowOff>
    </xdr:to>
    <xdr:sp macro="" textlink="">
      <xdr:nvSpPr>
        <xdr:cNvPr id="236" name="楕円 235"/>
        <xdr:cNvSpPr/>
      </xdr:nvSpPr>
      <xdr:spPr>
        <a:xfrm>
          <a:off x="7810500" y="1072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113857</xdr:rowOff>
    </xdr:from>
    <xdr:ext cx="599010" cy="259045"/>
    <xdr:sp macro="" textlink="">
      <xdr:nvSpPr>
        <xdr:cNvPr id="237" name="n_1aveValue【橋りょう・トンネル】&#10;一人当たり有形固定資産（償却資産）額"/>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38"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39" name="n_3aveValue【橋りょう・トンネル】&#10;一人当たり有形固定資産（償却資産）額"/>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0"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26754</xdr:rowOff>
    </xdr:from>
    <xdr:ext cx="690189" cy="259045"/>
    <xdr:sp macro="" textlink="">
      <xdr:nvSpPr>
        <xdr:cNvPr id="241" name="n_1mainValue【橋りょう・トンネル】&#10;一人当たり有形固定資産（償却資産）額"/>
        <xdr:cNvSpPr txBox="1"/>
      </xdr:nvSpPr>
      <xdr:spPr>
        <a:xfrm>
          <a:off x="9281505" y="104852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37449</xdr:rowOff>
    </xdr:from>
    <xdr:ext cx="690189" cy="259045"/>
    <xdr:sp macro="" textlink="">
      <xdr:nvSpPr>
        <xdr:cNvPr id="242" name="n_3mainValue【橋りょう・トンネル】&#10;一人当たり有形固定資産（償却資産）額"/>
        <xdr:cNvSpPr txBox="1"/>
      </xdr:nvSpPr>
      <xdr:spPr>
        <a:xfrm>
          <a:off x="7516205" y="104958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3" name="テキスト ボックス 25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5" name="テキスト ボックス 25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5" name="テキスト ボックス 26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68" name="直線コネクタ 267"/>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0" name="直線コネクタ 26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71"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2" name="直線コネクタ 27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73"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74" name="フローチャート: 判断 273"/>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75" name="フローチャート: 判断 274"/>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76" name="フローチャート: 判断 275"/>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77" name="フローチャート: 判断 276"/>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78" name="フローチャート: 判断 277"/>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49349</xdr:rowOff>
    </xdr:from>
    <xdr:to>
      <xdr:col>24</xdr:col>
      <xdr:colOff>114300</xdr:colOff>
      <xdr:row>82</xdr:row>
      <xdr:rowOff>150949</xdr:rowOff>
    </xdr:to>
    <xdr:sp macro="" textlink="">
      <xdr:nvSpPr>
        <xdr:cNvPr id="284" name="楕円 283"/>
        <xdr:cNvSpPr/>
      </xdr:nvSpPr>
      <xdr:spPr>
        <a:xfrm>
          <a:off x="45847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72226</xdr:rowOff>
    </xdr:from>
    <xdr:ext cx="405111" cy="259045"/>
    <xdr:sp macro="" textlink="">
      <xdr:nvSpPr>
        <xdr:cNvPr id="285" name="【公営住宅】&#10;有形固定資産減価償却率該当値テキスト"/>
        <xdr:cNvSpPr txBox="1"/>
      </xdr:nvSpPr>
      <xdr:spPr>
        <a:xfrm>
          <a:off x="4673600" y="1395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34652</xdr:rowOff>
    </xdr:from>
    <xdr:to>
      <xdr:col>20</xdr:col>
      <xdr:colOff>38100</xdr:colOff>
      <xdr:row>82</xdr:row>
      <xdr:rowOff>136252</xdr:rowOff>
    </xdr:to>
    <xdr:sp macro="" textlink="">
      <xdr:nvSpPr>
        <xdr:cNvPr id="286" name="楕円 285"/>
        <xdr:cNvSpPr/>
      </xdr:nvSpPr>
      <xdr:spPr>
        <a:xfrm>
          <a:off x="3746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85452</xdr:rowOff>
    </xdr:from>
    <xdr:to>
      <xdr:col>24</xdr:col>
      <xdr:colOff>63500</xdr:colOff>
      <xdr:row>82</xdr:row>
      <xdr:rowOff>100149</xdr:rowOff>
    </xdr:to>
    <xdr:cxnSp macro="">
      <xdr:nvCxnSpPr>
        <xdr:cNvPr id="287" name="直線コネクタ 286"/>
        <xdr:cNvCxnSpPr/>
      </xdr:nvCxnSpPr>
      <xdr:spPr>
        <a:xfrm>
          <a:off x="3797300" y="14144352"/>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137523</xdr:rowOff>
    </xdr:from>
    <xdr:to>
      <xdr:col>10</xdr:col>
      <xdr:colOff>165100</xdr:colOff>
      <xdr:row>82</xdr:row>
      <xdr:rowOff>67673</xdr:rowOff>
    </xdr:to>
    <xdr:sp macro="" textlink="">
      <xdr:nvSpPr>
        <xdr:cNvPr id="288" name="楕円 287"/>
        <xdr:cNvSpPr/>
      </xdr:nvSpPr>
      <xdr:spPr>
        <a:xfrm>
          <a:off x="1968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39551</xdr:rowOff>
    </xdr:from>
    <xdr:to>
      <xdr:col>6</xdr:col>
      <xdr:colOff>38100</xdr:colOff>
      <xdr:row>82</xdr:row>
      <xdr:rowOff>141151</xdr:rowOff>
    </xdr:to>
    <xdr:sp macro="" textlink="">
      <xdr:nvSpPr>
        <xdr:cNvPr id="289" name="楕円 288"/>
        <xdr:cNvSpPr/>
      </xdr:nvSpPr>
      <xdr:spPr>
        <a:xfrm>
          <a:off x="1079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16873</xdr:rowOff>
    </xdr:from>
    <xdr:to>
      <xdr:col>10</xdr:col>
      <xdr:colOff>114300</xdr:colOff>
      <xdr:row>82</xdr:row>
      <xdr:rowOff>90351</xdr:rowOff>
    </xdr:to>
    <xdr:cxnSp macro="">
      <xdr:nvCxnSpPr>
        <xdr:cNvPr id="290" name="直線コネクタ 289"/>
        <xdr:cNvCxnSpPr/>
      </xdr:nvCxnSpPr>
      <xdr:spPr>
        <a:xfrm flipV="1">
          <a:off x="1130300" y="14075773"/>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291"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292" name="n_2aveValue【公営住宅】&#10;有形固定資産減価償却率"/>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293"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294" name="n_4aveValue【公営住宅】&#10;有形固定資産減価償却率"/>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152779</xdr:rowOff>
    </xdr:from>
    <xdr:ext cx="405111" cy="259045"/>
    <xdr:sp macro="" textlink="">
      <xdr:nvSpPr>
        <xdr:cNvPr id="295" name="n_1mainValue【公営住宅】&#10;有形固定資産減価償却率"/>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84200</xdr:rowOff>
    </xdr:from>
    <xdr:ext cx="405111" cy="259045"/>
    <xdr:sp macro="" textlink="">
      <xdr:nvSpPr>
        <xdr:cNvPr id="296" name="n_3mainValue【公営住宅】&#10;有形固定資産減価償却率"/>
        <xdr:cNvSpPr txBox="1"/>
      </xdr:nvSpPr>
      <xdr:spPr>
        <a:xfrm>
          <a:off x="1816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157678</xdr:rowOff>
    </xdr:from>
    <xdr:ext cx="405111" cy="259045"/>
    <xdr:sp macro="" textlink="">
      <xdr:nvSpPr>
        <xdr:cNvPr id="297" name="n_4mainValue【公営住宅】&#10;有形固定資産減価償却率"/>
        <xdr:cNvSpPr txBox="1"/>
      </xdr:nvSpPr>
      <xdr:spPr>
        <a:xfrm>
          <a:off x="927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3" name="テキスト ボックス 31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5" name="テキスト ボックス 31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7" name="テキスト ボックス 31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9" name="テキスト ボックス 31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21" name="直線コネクタ 320"/>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22"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23" name="直線コネクタ 322"/>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24"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25" name="直線コネクタ 324"/>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26" name="【公営住宅】&#10;一人当たり面積平均値テキスト"/>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27" name="フローチャート: 判断 326"/>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28" name="フローチャート: 判断 327"/>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29" name="フローチャート: 判断 328"/>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30" name="フローチャート: 判断 329"/>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31" name="フローチャート: 判断 330"/>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107848</xdr:rowOff>
    </xdr:from>
    <xdr:to>
      <xdr:col>55</xdr:col>
      <xdr:colOff>50800</xdr:colOff>
      <xdr:row>84</xdr:row>
      <xdr:rowOff>37998</xdr:rowOff>
    </xdr:to>
    <xdr:sp macro="" textlink="">
      <xdr:nvSpPr>
        <xdr:cNvPr id="337" name="楕円 336"/>
        <xdr:cNvSpPr/>
      </xdr:nvSpPr>
      <xdr:spPr>
        <a:xfrm>
          <a:off x="10426700" y="143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130725</xdr:rowOff>
    </xdr:from>
    <xdr:ext cx="469744" cy="259045"/>
    <xdr:sp macro="" textlink="">
      <xdr:nvSpPr>
        <xdr:cNvPr id="338" name="【公営住宅】&#10;一人当たり面積該当値テキスト"/>
        <xdr:cNvSpPr txBox="1"/>
      </xdr:nvSpPr>
      <xdr:spPr>
        <a:xfrm>
          <a:off x="10515600" y="141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103276</xdr:rowOff>
    </xdr:from>
    <xdr:to>
      <xdr:col>50</xdr:col>
      <xdr:colOff>165100</xdr:colOff>
      <xdr:row>84</xdr:row>
      <xdr:rowOff>33426</xdr:rowOff>
    </xdr:to>
    <xdr:sp macro="" textlink="">
      <xdr:nvSpPr>
        <xdr:cNvPr id="339" name="楕円 338"/>
        <xdr:cNvSpPr/>
      </xdr:nvSpPr>
      <xdr:spPr>
        <a:xfrm>
          <a:off x="9588500" y="1433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154076</xdr:rowOff>
    </xdr:from>
    <xdr:to>
      <xdr:col>55</xdr:col>
      <xdr:colOff>0</xdr:colOff>
      <xdr:row>83</xdr:row>
      <xdr:rowOff>158648</xdr:rowOff>
    </xdr:to>
    <xdr:cxnSp macro="">
      <xdr:nvCxnSpPr>
        <xdr:cNvPr id="340" name="直線コネクタ 339"/>
        <xdr:cNvCxnSpPr/>
      </xdr:nvCxnSpPr>
      <xdr:spPr>
        <a:xfrm>
          <a:off x="9639300" y="143844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120878</xdr:rowOff>
    </xdr:from>
    <xdr:to>
      <xdr:col>41</xdr:col>
      <xdr:colOff>101600</xdr:colOff>
      <xdr:row>84</xdr:row>
      <xdr:rowOff>51028</xdr:rowOff>
    </xdr:to>
    <xdr:sp macro="" textlink="">
      <xdr:nvSpPr>
        <xdr:cNvPr id="341" name="楕円 340"/>
        <xdr:cNvSpPr/>
      </xdr:nvSpPr>
      <xdr:spPr>
        <a:xfrm>
          <a:off x="7810500" y="143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32716</xdr:rowOff>
    </xdr:from>
    <xdr:to>
      <xdr:col>36</xdr:col>
      <xdr:colOff>165100</xdr:colOff>
      <xdr:row>85</xdr:row>
      <xdr:rowOff>134316</xdr:rowOff>
    </xdr:to>
    <xdr:sp macro="" textlink="">
      <xdr:nvSpPr>
        <xdr:cNvPr id="342" name="楕円 341"/>
        <xdr:cNvSpPr/>
      </xdr:nvSpPr>
      <xdr:spPr>
        <a:xfrm>
          <a:off x="6921500" y="1460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228</xdr:rowOff>
    </xdr:from>
    <xdr:to>
      <xdr:col>41</xdr:col>
      <xdr:colOff>50800</xdr:colOff>
      <xdr:row>85</xdr:row>
      <xdr:rowOff>83516</xdr:rowOff>
    </xdr:to>
    <xdr:cxnSp macro="">
      <xdr:nvCxnSpPr>
        <xdr:cNvPr id="343" name="直線コネクタ 342"/>
        <xdr:cNvCxnSpPr/>
      </xdr:nvCxnSpPr>
      <xdr:spPr>
        <a:xfrm flipV="1">
          <a:off x="6972300" y="14402028"/>
          <a:ext cx="889000" cy="25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102658</xdr:rowOff>
    </xdr:from>
    <xdr:ext cx="469744" cy="259045"/>
    <xdr:sp macro="" textlink="">
      <xdr:nvSpPr>
        <xdr:cNvPr id="344" name="n_1aveValue【公営住宅】&#10;一人当たり面積"/>
        <xdr:cNvSpPr txBox="1"/>
      </xdr:nvSpPr>
      <xdr:spPr>
        <a:xfrm>
          <a:off x="9391727" y="1467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45"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46" name="n_3aveValue【公営住宅】&#10;一人当たり面積"/>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129024</xdr:rowOff>
    </xdr:from>
    <xdr:ext cx="469744" cy="259045"/>
    <xdr:sp macro="" textlink="">
      <xdr:nvSpPr>
        <xdr:cNvPr id="347" name="n_4aveValue【公営住宅】&#10;一人当たり面積"/>
        <xdr:cNvSpPr txBox="1"/>
      </xdr:nvSpPr>
      <xdr:spPr>
        <a:xfrm>
          <a:off x="6737427" y="147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49953</xdr:rowOff>
    </xdr:from>
    <xdr:ext cx="469744" cy="259045"/>
    <xdr:sp macro="" textlink="">
      <xdr:nvSpPr>
        <xdr:cNvPr id="348" name="n_1mainValue【公営住宅】&#10;一人当たり面積"/>
        <xdr:cNvSpPr txBox="1"/>
      </xdr:nvSpPr>
      <xdr:spPr>
        <a:xfrm>
          <a:off x="9391727" y="1410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67555</xdr:rowOff>
    </xdr:from>
    <xdr:ext cx="469744" cy="259045"/>
    <xdr:sp macro="" textlink="">
      <xdr:nvSpPr>
        <xdr:cNvPr id="349" name="n_3mainValue【公営住宅】&#10;一人当たり面積"/>
        <xdr:cNvSpPr txBox="1"/>
      </xdr:nvSpPr>
      <xdr:spPr>
        <a:xfrm>
          <a:off x="7626427" y="1412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150843</xdr:rowOff>
    </xdr:from>
    <xdr:ext cx="469744" cy="259045"/>
    <xdr:sp macro="" textlink="">
      <xdr:nvSpPr>
        <xdr:cNvPr id="350" name="n_4mainValue【公営住宅】&#10;一人当たり面積"/>
        <xdr:cNvSpPr txBox="1"/>
      </xdr:nvSpPr>
      <xdr:spPr>
        <a:xfrm>
          <a:off x="6737427" y="1438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7" name="テキスト ボックス 3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8" name="直線コネクタ 3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9" name="テキスト ボックス 37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0" name="直線コネクタ 3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1" name="テキスト ボックス 3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2" name="直線コネクタ 3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3" name="テキスト ボックス 3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4" name="直線コネクタ 3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5" name="テキスト ボックス 3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6" name="直線コネクタ 3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7" name="テキスト ボックス 3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8" name="直線コネクタ 3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9" name="テキスト ボックス 38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392" name="直線コネクタ 391"/>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4" name="直線コネクタ 39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395"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396" name="直線コネクタ 395"/>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397" name="【認定こども園・幼稚園・保育所】&#10;有形固定資産減価償却率平均値テキスト"/>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398" name="フローチャート: 判断 397"/>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399" name="フローチャート: 判断 398"/>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00" name="フローチャート: 判断 399"/>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01" name="フローチャート: 判断 400"/>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02" name="フローチャート: 判断 401"/>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170724</xdr:rowOff>
    </xdr:from>
    <xdr:to>
      <xdr:col>85</xdr:col>
      <xdr:colOff>177800</xdr:colOff>
      <xdr:row>35</xdr:row>
      <xdr:rowOff>100874</xdr:rowOff>
    </xdr:to>
    <xdr:sp macro="" textlink="">
      <xdr:nvSpPr>
        <xdr:cNvPr id="408" name="楕円 407"/>
        <xdr:cNvSpPr/>
      </xdr:nvSpPr>
      <xdr:spPr>
        <a:xfrm>
          <a:off x="162687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22151</xdr:rowOff>
    </xdr:from>
    <xdr:ext cx="405111" cy="259045"/>
    <xdr:sp macro="" textlink="">
      <xdr:nvSpPr>
        <xdr:cNvPr id="409" name="【認定こども園・幼稚園・保育所】&#10;有形固定資産減価償却率該当値テキスト"/>
        <xdr:cNvSpPr txBox="1"/>
      </xdr:nvSpPr>
      <xdr:spPr>
        <a:xfrm>
          <a:off x="16357600" y="58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136434</xdr:rowOff>
    </xdr:from>
    <xdr:to>
      <xdr:col>81</xdr:col>
      <xdr:colOff>101600</xdr:colOff>
      <xdr:row>35</xdr:row>
      <xdr:rowOff>66584</xdr:rowOff>
    </xdr:to>
    <xdr:sp macro="" textlink="">
      <xdr:nvSpPr>
        <xdr:cNvPr id="410" name="楕円 409"/>
        <xdr:cNvSpPr/>
      </xdr:nvSpPr>
      <xdr:spPr>
        <a:xfrm>
          <a:off x="15430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15784</xdr:rowOff>
    </xdr:from>
    <xdr:to>
      <xdr:col>85</xdr:col>
      <xdr:colOff>127000</xdr:colOff>
      <xdr:row>35</xdr:row>
      <xdr:rowOff>50074</xdr:rowOff>
    </xdr:to>
    <xdr:cxnSp macro="">
      <xdr:nvCxnSpPr>
        <xdr:cNvPr id="411" name="直線コネクタ 410"/>
        <xdr:cNvCxnSpPr/>
      </xdr:nvCxnSpPr>
      <xdr:spPr>
        <a:xfrm>
          <a:off x="15481300" y="60165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7439</xdr:rowOff>
    </xdr:from>
    <xdr:to>
      <xdr:col>72</xdr:col>
      <xdr:colOff>38100</xdr:colOff>
      <xdr:row>35</xdr:row>
      <xdr:rowOff>109039</xdr:rowOff>
    </xdr:to>
    <xdr:sp macro="" textlink="">
      <xdr:nvSpPr>
        <xdr:cNvPr id="412" name="楕円 411"/>
        <xdr:cNvSpPr/>
      </xdr:nvSpPr>
      <xdr:spPr>
        <a:xfrm>
          <a:off x="13652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13" name="楕円 412"/>
        <xdr:cNvSpPr/>
      </xdr:nvSpPr>
      <xdr:spPr>
        <a:xfrm>
          <a:off x="12763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19050</xdr:rowOff>
    </xdr:from>
    <xdr:to>
      <xdr:col>71</xdr:col>
      <xdr:colOff>177800</xdr:colOff>
      <xdr:row>35</xdr:row>
      <xdr:rowOff>58239</xdr:rowOff>
    </xdr:to>
    <xdr:cxnSp macro="">
      <xdr:nvCxnSpPr>
        <xdr:cNvPr id="414" name="直線コネクタ 413"/>
        <xdr:cNvCxnSpPr/>
      </xdr:nvCxnSpPr>
      <xdr:spPr>
        <a:xfrm>
          <a:off x="12814300" y="601980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415" name="n_1aveValue【認定こども園・幼稚園・保育所】&#10;有形固定資産減価償却率"/>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16"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17" name="n_3aveValue【認定こども園・幼稚園・保育所】&#10;有形固定資産減価償却率"/>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111596</xdr:rowOff>
    </xdr:from>
    <xdr:ext cx="405111" cy="259045"/>
    <xdr:sp macro="" textlink="">
      <xdr:nvSpPr>
        <xdr:cNvPr id="418" name="n_4aveValue【認定こども園・幼稚園・保育所】&#10;有形固定資産減価償却率"/>
        <xdr:cNvSpPr txBox="1"/>
      </xdr:nvSpPr>
      <xdr:spPr>
        <a:xfrm>
          <a:off x="12611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83111</xdr:rowOff>
    </xdr:from>
    <xdr:ext cx="405111" cy="259045"/>
    <xdr:sp macro="" textlink="">
      <xdr:nvSpPr>
        <xdr:cNvPr id="419" name="n_1mainValue【認定こども園・幼稚園・保育所】&#10;有形固定資産減価償却率"/>
        <xdr:cNvSpPr txBox="1"/>
      </xdr:nvSpPr>
      <xdr:spPr>
        <a:xfrm>
          <a:off x="152660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125566</xdr:rowOff>
    </xdr:from>
    <xdr:ext cx="405111" cy="259045"/>
    <xdr:sp macro="" textlink="">
      <xdr:nvSpPr>
        <xdr:cNvPr id="420" name="n_3mainValue【認定こども園・幼稚園・保育所】&#10;有形固定資産減価償却率"/>
        <xdr:cNvSpPr txBox="1"/>
      </xdr:nvSpPr>
      <xdr:spPr>
        <a:xfrm>
          <a:off x="13500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21" name="n_4mainValue【認定こども園・幼稚園・保育所】&#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0" name="テキスト ボックス 4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1" name="直線コネクタ 4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2" name="直線コネクタ 43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3" name="テキスト ボックス 43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4" name="直線コネクタ 43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5" name="テキスト ボックス 43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6" name="直線コネクタ 43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7" name="テキスト ボックス 43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8" name="直線コネクタ 43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9" name="テキスト ボックス 43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0" name="直線コネクタ 4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1" name="テキスト ボックス 44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43" name="直線コネクタ 442"/>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44"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45" name="直線コネクタ 444"/>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46"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47" name="直線コネクタ 446"/>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48"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49" name="フローチャート: 判断 448"/>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50" name="フローチャート: 判断 449"/>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51" name="フローチャート: 判断 450"/>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52" name="フローチャート: 判断 451"/>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53" name="フローチャート: 判断 452"/>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65634</xdr:rowOff>
    </xdr:from>
    <xdr:to>
      <xdr:col>116</xdr:col>
      <xdr:colOff>114300</xdr:colOff>
      <xdr:row>38</xdr:row>
      <xdr:rowOff>167234</xdr:rowOff>
    </xdr:to>
    <xdr:sp macro="" textlink="">
      <xdr:nvSpPr>
        <xdr:cNvPr id="459" name="楕円 458"/>
        <xdr:cNvSpPr/>
      </xdr:nvSpPr>
      <xdr:spPr>
        <a:xfrm>
          <a:off x="22110700" y="65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88511</xdr:rowOff>
    </xdr:from>
    <xdr:ext cx="469744" cy="259045"/>
    <xdr:sp macro="" textlink="">
      <xdr:nvSpPr>
        <xdr:cNvPr id="460" name="【認定こども園・幼稚園・保育所】&#10;一人当たり面積該当値テキスト"/>
        <xdr:cNvSpPr txBox="1"/>
      </xdr:nvSpPr>
      <xdr:spPr>
        <a:xfrm>
          <a:off x="22199600" y="643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79349</xdr:rowOff>
    </xdr:from>
    <xdr:to>
      <xdr:col>112</xdr:col>
      <xdr:colOff>38100</xdr:colOff>
      <xdr:row>39</xdr:row>
      <xdr:rowOff>9499</xdr:rowOff>
    </xdr:to>
    <xdr:sp macro="" textlink="">
      <xdr:nvSpPr>
        <xdr:cNvPr id="461" name="楕円 460"/>
        <xdr:cNvSpPr/>
      </xdr:nvSpPr>
      <xdr:spPr>
        <a:xfrm>
          <a:off x="21272500" y="65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116434</xdr:rowOff>
    </xdr:from>
    <xdr:to>
      <xdr:col>116</xdr:col>
      <xdr:colOff>63500</xdr:colOff>
      <xdr:row>38</xdr:row>
      <xdr:rowOff>130149</xdr:rowOff>
    </xdr:to>
    <xdr:cxnSp macro="">
      <xdr:nvCxnSpPr>
        <xdr:cNvPr id="462" name="直線コネクタ 461"/>
        <xdr:cNvCxnSpPr/>
      </xdr:nvCxnSpPr>
      <xdr:spPr>
        <a:xfrm flipV="1">
          <a:off x="21323300" y="663153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98552</xdr:rowOff>
    </xdr:from>
    <xdr:to>
      <xdr:col>102</xdr:col>
      <xdr:colOff>165100</xdr:colOff>
      <xdr:row>39</xdr:row>
      <xdr:rowOff>28702</xdr:rowOff>
    </xdr:to>
    <xdr:sp macro="" textlink="">
      <xdr:nvSpPr>
        <xdr:cNvPr id="463" name="楕円 462"/>
        <xdr:cNvSpPr/>
      </xdr:nvSpPr>
      <xdr:spPr>
        <a:xfrm>
          <a:off x="19494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10770</xdr:rowOff>
    </xdr:from>
    <xdr:to>
      <xdr:col>98</xdr:col>
      <xdr:colOff>38100</xdr:colOff>
      <xdr:row>40</xdr:row>
      <xdr:rowOff>112370</xdr:rowOff>
    </xdr:to>
    <xdr:sp macro="" textlink="">
      <xdr:nvSpPr>
        <xdr:cNvPr id="464" name="楕円 463"/>
        <xdr:cNvSpPr/>
      </xdr:nvSpPr>
      <xdr:spPr>
        <a:xfrm>
          <a:off x="18605500" y="68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149352</xdr:rowOff>
    </xdr:from>
    <xdr:to>
      <xdr:col>102</xdr:col>
      <xdr:colOff>114300</xdr:colOff>
      <xdr:row>40</xdr:row>
      <xdr:rowOff>61570</xdr:rowOff>
    </xdr:to>
    <xdr:cxnSp macro="">
      <xdr:nvCxnSpPr>
        <xdr:cNvPr id="465" name="直線コネクタ 464"/>
        <xdr:cNvCxnSpPr/>
      </xdr:nvCxnSpPr>
      <xdr:spPr>
        <a:xfrm flipV="1">
          <a:off x="18656300" y="6664452"/>
          <a:ext cx="889000" cy="2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66"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467" name="n_2aveValue【認定こども園・幼稚園・保育所】&#10;一人当たり面積"/>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468" name="n_3aveValue【認定こども園・幼稚園・保育所】&#10;一人当たり面積"/>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69"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626</xdr:rowOff>
    </xdr:from>
    <xdr:ext cx="469744" cy="259045"/>
    <xdr:sp macro="" textlink="">
      <xdr:nvSpPr>
        <xdr:cNvPr id="470" name="n_1mainValue【認定こども園・幼稚園・保育所】&#10;一人当たり面積"/>
        <xdr:cNvSpPr txBox="1"/>
      </xdr:nvSpPr>
      <xdr:spPr>
        <a:xfrm>
          <a:off x="21075727" y="66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45229</xdr:rowOff>
    </xdr:from>
    <xdr:ext cx="469744" cy="259045"/>
    <xdr:sp macro="" textlink="">
      <xdr:nvSpPr>
        <xdr:cNvPr id="471" name="n_3mainValue【認定こども園・幼稚園・保育所】&#10;一人当たり面積"/>
        <xdr:cNvSpPr txBox="1"/>
      </xdr:nvSpPr>
      <xdr:spPr>
        <a:xfrm>
          <a:off x="193104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103497</xdr:rowOff>
    </xdr:from>
    <xdr:ext cx="469744" cy="259045"/>
    <xdr:sp macro="" textlink="">
      <xdr:nvSpPr>
        <xdr:cNvPr id="472" name="n_4mainValue【認定こども園・幼稚園・保育所】&#10;一人当たり面積"/>
        <xdr:cNvSpPr txBox="1"/>
      </xdr:nvSpPr>
      <xdr:spPr>
        <a:xfrm>
          <a:off x="18421427" y="696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3" name="テキスト ボックス 4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5" name="テキスト ボックス 48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3" name="テキスト ボックス 49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5" name="テキスト ボックス 49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497" name="直線コネクタ 496"/>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498"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499" name="直線コネクタ 498"/>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00"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01" name="直線コネクタ 500"/>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02"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03" name="フローチャート: 判断 502"/>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04" name="フローチャート: 判断 503"/>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05" name="フローチャート: 判断 504"/>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06" name="フローチャート: 判断 505"/>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07" name="フローチャート: 判断 506"/>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xdr:rowOff>
    </xdr:from>
    <xdr:to>
      <xdr:col>85</xdr:col>
      <xdr:colOff>177800</xdr:colOff>
      <xdr:row>61</xdr:row>
      <xdr:rowOff>109855</xdr:rowOff>
    </xdr:to>
    <xdr:sp macro="" textlink="">
      <xdr:nvSpPr>
        <xdr:cNvPr id="513" name="楕円 512"/>
        <xdr:cNvSpPr/>
      </xdr:nvSpPr>
      <xdr:spPr>
        <a:xfrm>
          <a:off x="162687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158132</xdr:rowOff>
    </xdr:from>
    <xdr:ext cx="405111" cy="259045"/>
    <xdr:sp macro="" textlink="">
      <xdr:nvSpPr>
        <xdr:cNvPr id="514" name="【学校施設】&#10;有形固定資産減価償却率該当値テキスト"/>
        <xdr:cNvSpPr txBox="1"/>
      </xdr:nvSpPr>
      <xdr:spPr>
        <a:xfrm>
          <a:off x="16357600"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149225</xdr:rowOff>
    </xdr:from>
    <xdr:to>
      <xdr:col>81</xdr:col>
      <xdr:colOff>101600</xdr:colOff>
      <xdr:row>61</xdr:row>
      <xdr:rowOff>79375</xdr:rowOff>
    </xdr:to>
    <xdr:sp macro="" textlink="">
      <xdr:nvSpPr>
        <xdr:cNvPr id="515" name="楕円 514"/>
        <xdr:cNvSpPr/>
      </xdr:nvSpPr>
      <xdr:spPr>
        <a:xfrm>
          <a:off x="15430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28575</xdr:rowOff>
    </xdr:from>
    <xdr:to>
      <xdr:col>85</xdr:col>
      <xdr:colOff>127000</xdr:colOff>
      <xdr:row>61</xdr:row>
      <xdr:rowOff>59055</xdr:rowOff>
    </xdr:to>
    <xdr:cxnSp macro="">
      <xdr:nvCxnSpPr>
        <xdr:cNvPr id="516" name="直線コネクタ 515"/>
        <xdr:cNvCxnSpPr/>
      </xdr:nvCxnSpPr>
      <xdr:spPr>
        <a:xfrm>
          <a:off x="15481300" y="104870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78740</xdr:rowOff>
    </xdr:from>
    <xdr:to>
      <xdr:col>72</xdr:col>
      <xdr:colOff>38100</xdr:colOff>
      <xdr:row>61</xdr:row>
      <xdr:rowOff>8890</xdr:rowOff>
    </xdr:to>
    <xdr:sp macro="" textlink="">
      <xdr:nvSpPr>
        <xdr:cNvPr id="517" name="楕円 516"/>
        <xdr:cNvSpPr/>
      </xdr:nvSpPr>
      <xdr:spPr>
        <a:xfrm>
          <a:off x="13652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61595</xdr:rowOff>
    </xdr:from>
    <xdr:to>
      <xdr:col>67</xdr:col>
      <xdr:colOff>101600</xdr:colOff>
      <xdr:row>60</xdr:row>
      <xdr:rowOff>163195</xdr:rowOff>
    </xdr:to>
    <xdr:sp macro="" textlink="">
      <xdr:nvSpPr>
        <xdr:cNvPr id="518" name="楕円 517"/>
        <xdr:cNvSpPr/>
      </xdr:nvSpPr>
      <xdr:spPr>
        <a:xfrm>
          <a:off x="12763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112395</xdr:rowOff>
    </xdr:from>
    <xdr:to>
      <xdr:col>71</xdr:col>
      <xdr:colOff>177800</xdr:colOff>
      <xdr:row>60</xdr:row>
      <xdr:rowOff>129540</xdr:rowOff>
    </xdr:to>
    <xdr:cxnSp macro="">
      <xdr:nvCxnSpPr>
        <xdr:cNvPr id="519" name="直線コネクタ 518"/>
        <xdr:cNvCxnSpPr/>
      </xdr:nvCxnSpPr>
      <xdr:spPr>
        <a:xfrm>
          <a:off x="12814300" y="103993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20"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21"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22"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23"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70502</xdr:rowOff>
    </xdr:from>
    <xdr:ext cx="405111" cy="259045"/>
    <xdr:sp macro="" textlink="">
      <xdr:nvSpPr>
        <xdr:cNvPr id="524" name="n_1mainValue【学校施設】&#10;有形固定資産減価償却率"/>
        <xdr:cNvSpPr txBox="1"/>
      </xdr:nvSpPr>
      <xdr:spPr>
        <a:xfrm>
          <a:off x="152660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xdr:rowOff>
    </xdr:from>
    <xdr:ext cx="405111" cy="259045"/>
    <xdr:sp macro="" textlink="">
      <xdr:nvSpPr>
        <xdr:cNvPr id="525" name="n_3mainValue【学校施設】&#10;有形固定資産減価償却率"/>
        <xdr:cNvSpPr txBox="1"/>
      </xdr:nvSpPr>
      <xdr:spPr>
        <a:xfrm>
          <a:off x="13500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154322</xdr:rowOff>
    </xdr:from>
    <xdr:ext cx="405111" cy="259045"/>
    <xdr:sp macro="" textlink="">
      <xdr:nvSpPr>
        <xdr:cNvPr id="526" name="n_4mainValue【学校施設】&#10;有形固定資産減価償却率"/>
        <xdr:cNvSpPr txBox="1"/>
      </xdr:nvSpPr>
      <xdr:spPr>
        <a:xfrm>
          <a:off x="12611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2" name="テキスト ボックス 54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44" name="テキスト ボックス 54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6" name="テキスト ボックス 54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50" name="直線コネクタ 549"/>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51"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52" name="直線コネクタ 551"/>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53"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54" name="直線コネクタ 553"/>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55"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56" name="フローチャート: 判断 555"/>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57" name="フローチャート: 判断 556"/>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58" name="フローチャート: 判断 557"/>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59" name="フローチャート: 判断 558"/>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60" name="フローチャート: 判断 559"/>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1" name="テキスト ボックス 5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2" name="テキスト ボックス 5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3" name="テキスト ボックス 5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4" name="テキスト ボックス 5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5" name="テキスト ボックス 5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154407</xdr:rowOff>
    </xdr:from>
    <xdr:to>
      <xdr:col>116</xdr:col>
      <xdr:colOff>114300</xdr:colOff>
      <xdr:row>63</xdr:row>
      <xdr:rowOff>84557</xdr:rowOff>
    </xdr:to>
    <xdr:sp macro="" textlink="">
      <xdr:nvSpPr>
        <xdr:cNvPr id="566" name="楕円 565"/>
        <xdr:cNvSpPr/>
      </xdr:nvSpPr>
      <xdr:spPr>
        <a:xfrm>
          <a:off x="22110700" y="1078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84218</xdr:rowOff>
    </xdr:from>
    <xdr:ext cx="469744" cy="259045"/>
    <xdr:sp macro="" textlink="">
      <xdr:nvSpPr>
        <xdr:cNvPr id="567" name="【学校施設】&#10;一人当たり面積該当値テキスト"/>
        <xdr:cNvSpPr txBox="1"/>
      </xdr:nvSpPr>
      <xdr:spPr>
        <a:xfrm>
          <a:off x="22199600" y="1071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159969</xdr:rowOff>
    </xdr:from>
    <xdr:to>
      <xdr:col>112</xdr:col>
      <xdr:colOff>38100</xdr:colOff>
      <xdr:row>63</xdr:row>
      <xdr:rowOff>90119</xdr:rowOff>
    </xdr:to>
    <xdr:sp macro="" textlink="">
      <xdr:nvSpPr>
        <xdr:cNvPr id="568" name="楕円 567"/>
        <xdr:cNvSpPr/>
      </xdr:nvSpPr>
      <xdr:spPr>
        <a:xfrm>
          <a:off x="21272500" y="107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33757</xdr:rowOff>
    </xdr:from>
    <xdr:to>
      <xdr:col>116</xdr:col>
      <xdr:colOff>63500</xdr:colOff>
      <xdr:row>63</xdr:row>
      <xdr:rowOff>39319</xdr:rowOff>
    </xdr:to>
    <xdr:cxnSp macro="">
      <xdr:nvCxnSpPr>
        <xdr:cNvPr id="569" name="直線コネクタ 568"/>
        <xdr:cNvCxnSpPr/>
      </xdr:nvCxnSpPr>
      <xdr:spPr>
        <a:xfrm flipV="1">
          <a:off x="21323300" y="10835107"/>
          <a:ext cx="8382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167666</xdr:rowOff>
    </xdr:from>
    <xdr:to>
      <xdr:col>102</xdr:col>
      <xdr:colOff>165100</xdr:colOff>
      <xdr:row>63</xdr:row>
      <xdr:rowOff>97816</xdr:rowOff>
    </xdr:to>
    <xdr:sp macro="" textlink="">
      <xdr:nvSpPr>
        <xdr:cNvPr id="570" name="楕円 569"/>
        <xdr:cNvSpPr/>
      </xdr:nvSpPr>
      <xdr:spPr>
        <a:xfrm>
          <a:off x="19494500" y="107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57252</xdr:rowOff>
    </xdr:from>
    <xdr:to>
      <xdr:col>98</xdr:col>
      <xdr:colOff>38100</xdr:colOff>
      <xdr:row>63</xdr:row>
      <xdr:rowOff>158852</xdr:rowOff>
    </xdr:to>
    <xdr:sp macro="" textlink="">
      <xdr:nvSpPr>
        <xdr:cNvPr id="571" name="楕円 570"/>
        <xdr:cNvSpPr/>
      </xdr:nvSpPr>
      <xdr:spPr>
        <a:xfrm>
          <a:off x="18605500" y="1085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47016</xdr:rowOff>
    </xdr:from>
    <xdr:to>
      <xdr:col>102</xdr:col>
      <xdr:colOff>114300</xdr:colOff>
      <xdr:row>63</xdr:row>
      <xdr:rowOff>108052</xdr:rowOff>
    </xdr:to>
    <xdr:cxnSp macro="">
      <xdr:nvCxnSpPr>
        <xdr:cNvPr id="572" name="直線コネクタ 571"/>
        <xdr:cNvCxnSpPr/>
      </xdr:nvCxnSpPr>
      <xdr:spPr>
        <a:xfrm flipV="1">
          <a:off x="18656300" y="10848366"/>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73"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74"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75"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76"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81246</xdr:rowOff>
    </xdr:from>
    <xdr:ext cx="469744" cy="259045"/>
    <xdr:sp macro="" textlink="">
      <xdr:nvSpPr>
        <xdr:cNvPr id="577" name="n_1mainValue【学校施設】&#10;一人当たり面積"/>
        <xdr:cNvSpPr txBox="1"/>
      </xdr:nvSpPr>
      <xdr:spPr>
        <a:xfrm>
          <a:off x="21075727" y="1088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88943</xdr:rowOff>
    </xdr:from>
    <xdr:ext cx="469744" cy="259045"/>
    <xdr:sp macro="" textlink="">
      <xdr:nvSpPr>
        <xdr:cNvPr id="578" name="n_3mainValue【学校施設】&#10;一人当たり面積"/>
        <xdr:cNvSpPr txBox="1"/>
      </xdr:nvSpPr>
      <xdr:spPr>
        <a:xfrm>
          <a:off x="19310427" y="1089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149979</xdr:rowOff>
    </xdr:from>
    <xdr:ext cx="469744" cy="259045"/>
    <xdr:sp macro="" textlink="">
      <xdr:nvSpPr>
        <xdr:cNvPr id="579" name="n_4mainValue【学校施設】&#10;一人当たり面積"/>
        <xdr:cNvSpPr txBox="1"/>
      </xdr:nvSpPr>
      <xdr:spPr>
        <a:xfrm>
          <a:off x="18421427" y="1095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1" name="正方形/長方形 5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2" name="正方形/長方形 5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3" name="正方形/長方形 5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4" name="正方形/長方形 5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5" name="正方形/長方形 5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6" name="正方形/長方形 5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正方形/長方形 58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7" name="正方形/長方形 5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8" name="正方形/長方形 5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9" name="正方形/長方形 5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0" name="正方形/長方形 5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1" name="正方形/長方形 6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2" name="正方形/長方形 6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正方形/長方形 6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4" name="テキスト ボックス 6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5" name="直線コネクタ 6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6" name="テキスト ボックス 6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7" name="直線コネクタ 6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8" name="テキスト ボックス 6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9" name="直線コネクタ 6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0" name="テキスト ボックス 6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1" name="直線コネクタ 6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2" name="テキスト ボックス 6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3" name="直線コネクタ 6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4" name="テキスト ボックス 6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5" name="直線コネクタ 6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6" name="テキスト ボックス 6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7" name="直線コネクタ 6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8" name="テキスト ボックス 6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21" name="直線コネクタ 620"/>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3" name="直線コネクタ 62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24"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25" name="直線コネクタ 624"/>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626" name="【公民館】&#10;有形固定資産減価償却率平均値テキスト"/>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27" name="フローチャート: 判断 626"/>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28" name="フローチャート: 判断 627"/>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29" name="フローチャート: 判断 628"/>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30" name="フローチャート: 判断 629"/>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31" name="フローチャート: 判断 630"/>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2" name="テキスト ボックス 6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3" name="テキスト ボックス 6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4" name="テキスト ボックス 6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5" name="テキスト ボックス 6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6" name="テキスト ボックス 6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637" name="楕円 636"/>
        <xdr:cNvSpPr/>
      </xdr:nvSpPr>
      <xdr:spPr>
        <a:xfrm>
          <a:off x="162687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85833</xdr:rowOff>
    </xdr:from>
    <xdr:ext cx="405111" cy="259045"/>
    <xdr:sp macro="" textlink="">
      <xdr:nvSpPr>
        <xdr:cNvPr id="638" name="【公民館】&#10;有形固定資産減価償却率該当値テキスト"/>
        <xdr:cNvSpPr txBox="1"/>
      </xdr:nvSpPr>
      <xdr:spPr>
        <a:xfrm>
          <a:off x="16357600" y="1774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28666</xdr:rowOff>
    </xdr:from>
    <xdr:to>
      <xdr:col>81</xdr:col>
      <xdr:colOff>101600</xdr:colOff>
      <xdr:row>104</xdr:row>
      <xdr:rowOff>130266</xdr:rowOff>
    </xdr:to>
    <xdr:sp macro="" textlink="">
      <xdr:nvSpPr>
        <xdr:cNvPr id="639" name="楕円 638"/>
        <xdr:cNvSpPr/>
      </xdr:nvSpPr>
      <xdr:spPr>
        <a:xfrm>
          <a:off x="15430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79466</xdr:rowOff>
    </xdr:from>
    <xdr:to>
      <xdr:col>85</xdr:col>
      <xdr:colOff>127000</xdr:colOff>
      <xdr:row>104</xdr:row>
      <xdr:rowOff>113756</xdr:rowOff>
    </xdr:to>
    <xdr:cxnSp macro="">
      <xdr:nvCxnSpPr>
        <xdr:cNvPr id="640" name="直線コネクタ 639"/>
        <xdr:cNvCxnSpPr/>
      </xdr:nvCxnSpPr>
      <xdr:spPr>
        <a:xfrm>
          <a:off x="15481300" y="179102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641" name="楕円 640"/>
        <xdr:cNvSpPr/>
      </xdr:nvSpPr>
      <xdr:spPr>
        <a:xfrm>
          <a:off x="13652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113574</xdr:rowOff>
    </xdr:from>
    <xdr:to>
      <xdr:col>67</xdr:col>
      <xdr:colOff>101600</xdr:colOff>
      <xdr:row>103</xdr:row>
      <xdr:rowOff>43724</xdr:rowOff>
    </xdr:to>
    <xdr:sp macro="" textlink="">
      <xdr:nvSpPr>
        <xdr:cNvPr id="642" name="楕円 641"/>
        <xdr:cNvSpPr/>
      </xdr:nvSpPr>
      <xdr:spPr>
        <a:xfrm>
          <a:off x="12763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164374</xdr:rowOff>
    </xdr:from>
    <xdr:to>
      <xdr:col>71</xdr:col>
      <xdr:colOff>177800</xdr:colOff>
      <xdr:row>105</xdr:row>
      <xdr:rowOff>43543</xdr:rowOff>
    </xdr:to>
    <xdr:cxnSp macro="">
      <xdr:nvCxnSpPr>
        <xdr:cNvPr id="643" name="直線コネクタ 642"/>
        <xdr:cNvCxnSpPr/>
      </xdr:nvCxnSpPr>
      <xdr:spPr>
        <a:xfrm>
          <a:off x="12814300" y="17652274"/>
          <a:ext cx="88900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644" name="n_1aveValue【公民館】&#10;有形固定資産減価償却率"/>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45"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646" name="n_3aveValue【公民館】&#10;有形固定資産減価償却率"/>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647" name="n_4aveValue【公民館】&#10;有形固定資産減価償却率"/>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146793</xdr:rowOff>
    </xdr:from>
    <xdr:ext cx="405111" cy="259045"/>
    <xdr:sp macro="" textlink="">
      <xdr:nvSpPr>
        <xdr:cNvPr id="648" name="n_1mainValue【公民館】&#10;有形固定資産減価償却率"/>
        <xdr:cNvSpPr txBox="1"/>
      </xdr:nvSpPr>
      <xdr:spPr>
        <a:xfrm>
          <a:off x="15266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649" name="n_3mainValue【公民館】&#10;有形固定資産減価償却率"/>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60251</xdr:rowOff>
    </xdr:from>
    <xdr:ext cx="405111" cy="259045"/>
    <xdr:sp macro="" textlink="">
      <xdr:nvSpPr>
        <xdr:cNvPr id="650" name="n_4mainValue【公民館】&#10;有形固定資産減価償却率"/>
        <xdr:cNvSpPr txBox="1"/>
      </xdr:nvSpPr>
      <xdr:spPr>
        <a:xfrm>
          <a:off x="12611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9" name="テキスト ボックス 6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0" name="直線コネクタ 6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1" name="直線コネクタ 6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2" name="テキスト ボックス 6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3" name="直線コネクタ 6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4" name="テキスト ボックス 6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5" name="直線コネクタ 6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6" name="テキスト ボックス 6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7" name="直線コネクタ 6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8" name="テキスト ボックス 6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9" name="直線コネクタ 6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0" name="テキスト ボックス 6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1" name="直線コネクタ 6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2" name="テキスト ボックス 6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74" name="直線コネクタ 673"/>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75"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76" name="直線コネクタ 675"/>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77"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78" name="直線コネクタ 677"/>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679" name="【公民館】&#10;一人当たり面積平均値テキスト"/>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80" name="フローチャート: 判断 679"/>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81" name="フローチャート: 判断 680"/>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82" name="フローチャート: 判断 681"/>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683" name="フローチャート: 判断 682"/>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684" name="フローチャート: 判断 683"/>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5" name="テキスト ボックス 6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6" name="テキスト ボックス 6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7" name="テキスト ボックス 6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8" name="テキスト ボックス 6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9" name="テキスト ボックス 6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690" name="楕円 689"/>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48277</xdr:rowOff>
    </xdr:from>
    <xdr:ext cx="469744" cy="259045"/>
    <xdr:sp macro="" textlink="">
      <xdr:nvSpPr>
        <xdr:cNvPr id="691" name="【公民館】&#10;一人当たり面積該当値テキスト"/>
        <xdr:cNvSpPr txBox="1"/>
      </xdr:nvSpPr>
      <xdr:spPr>
        <a:xfrm>
          <a:off x="22199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45213</xdr:rowOff>
    </xdr:from>
    <xdr:to>
      <xdr:col>112</xdr:col>
      <xdr:colOff>38100</xdr:colOff>
      <xdr:row>104</xdr:row>
      <xdr:rowOff>146813</xdr:rowOff>
    </xdr:to>
    <xdr:sp macro="" textlink="">
      <xdr:nvSpPr>
        <xdr:cNvPr id="692" name="楕円 691"/>
        <xdr:cNvSpPr/>
      </xdr:nvSpPr>
      <xdr:spPr>
        <a:xfrm>
          <a:off x="21272500" y="178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96013</xdr:rowOff>
    </xdr:to>
    <xdr:cxnSp macro="">
      <xdr:nvCxnSpPr>
        <xdr:cNvPr id="693" name="直線コネクタ 692"/>
        <xdr:cNvCxnSpPr/>
      </xdr:nvCxnSpPr>
      <xdr:spPr>
        <a:xfrm flipV="1">
          <a:off x="21323300" y="17907000"/>
          <a:ext cx="8382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694" name="楕円 693"/>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20828</xdr:rowOff>
    </xdr:from>
    <xdr:to>
      <xdr:col>98</xdr:col>
      <xdr:colOff>38100</xdr:colOff>
      <xdr:row>105</xdr:row>
      <xdr:rowOff>122428</xdr:rowOff>
    </xdr:to>
    <xdr:sp macro="" textlink="">
      <xdr:nvSpPr>
        <xdr:cNvPr id="695" name="楕円 694"/>
        <xdr:cNvSpPr/>
      </xdr:nvSpPr>
      <xdr:spPr>
        <a:xfrm>
          <a:off x="18605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144780</xdr:rowOff>
    </xdr:from>
    <xdr:to>
      <xdr:col>102</xdr:col>
      <xdr:colOff>114300</xdr:colOff>
      <xdr:row>105</xdr:row>
      <xdr:rowOff>71628</xdr:rowOff>
    </xdr:to>
    <xdr:cxnSp macro="">
      <xdr:nvCxnSpPr>
        <xdr:cNvPr id="696" name="直線コネクタ 695"/>
        <xdr:cNvCxnSpPr/>
      </xdr:nvCxnSpPr>
      <xdr:spPr>
        <a:xfrm flipV="1">
          <a:off x="18656300" y="1797558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697" name="n_1aveValue【公民館】&#10;一人当たり面積"/>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698"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699" name="n_3aveValue【公民館】&#10;一人当たり面積"/>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139464</xdr:rowOff>
    </xdr:from>
    <xdr:ext cx="469744" cy="259045"/>
    <xdr:sp macro="" textlink="">
      <xdr:nvSpPr>
        <xdr:cNvPr id="700" name="n_4aveValue【公民館】&#10;一人当たり面積"/>
        <xdr:cNvSpPr txBox="1"/>
      </xdr:nvSpPr>
      <xdr:spPr>
        <a:xfrm>
          <a:off x="18421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163340</xdr:rowOff>
    </xdr:from>
    <xdr:ext cx="469744" cy="259045"/>
    <xdr:sp macro="" textlink="">
      <xdr:nvSpPr>
        <xdr:cNvPr id="701" name="n_1mainValue【公民館】&#10;一人当たり面積"/>
        <xdr:cNvSpPr txBox="1"/>
      </xdr:nvSpPr>
      <xdr:spPr>
        <a:xfrm>
          <a:off x="21075727" y="1765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40657</xdr:rowOff>
    </xdr:from>
    <xdr:ext cx="469744" cy="259045"/>
    <xdr:sp macro="" textlink="">
      <xdr:nvSpPr>
        <xdr:cNvPr id="702" name="n_3mainValue【公民館】&#10;一人当たり面積"/>
        <xdr:cNvSpPr txBox="1"/>
      </xdr:nvSpPr>
      <xdr:spPr>
        <a:xfrm>
          <a:off x="19310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138955</xdr:rowOff>
    </xdr:from>
    <xdr:ext cx="469744" cy="259045"/>
    <xdr:sp macro="" textlink="">
      <xdr:nvSpPr>
        <xdr:cNvPr id="703" name="n_4mainValue【公民館】&#10;一人当たり面積"/>
        <xdr:cNvSpPr txBox="1"/>
      </xdr:nvSpPr>
      <xdr:spPr>
        <a:xfrm>
          <a:off x="18421427"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昭和</a:t>
          </a:r>
          <a:r>
            <a:rPr kumimoji="1" lang="en-US" altLang="ja-JP" sz="1300">
              <a:latin typeface="+mn-ea"/>
              <a:ea typeface="+mn-ea"/>
            </a:rPr>
            <a:t>40</a:t>
          </a:r>
          <a:r>
            <a:rPr kumimoji="1" lang="ja-JP" altLang="en-US" sz="1300">
              <a:latin typeface="+mn-ea"/>
              <a:ea typeface="+mn-ea"/>
            </a:rPr>
            <a:t>年代後半以降に建設された施設が多く、今後、改修や大規模修繕が必要な時期を迎えることから、「安平町公共施設等総合管理計画」に基づき、更新・統廃合・長寿命化等を計画的に進めていく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7,761
7,686
237.16
12,114,138
11,505,459
527,506
4,580,760
8,578,013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104322</xdr:rowOff>
    </xdr:from>
    <xdr:to>
      <xdr:col>24</xdr:col>
      <xdr:colOff>114300</xdr:colOff>
      <xdr:row>61</xdr:row>
      <xdr:rowOff>34472</xdr:rowOff>
    </xdr:to>
    <xdr:sp macro="" textlink="">
      <xdr:nvSpPr>
        <xdr:cNvPr id="90" name="楕円 89"/>
        <xdr:cNvSpPr/>
      </xdr:nvSpPr>
      <xdr:spPr>
        <a:xfrm>
          <a:off x="45847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127199</xdr:rowOff>
    </xdr:from>
    <xdr:ext cx="405111" cy="259045"/>
    <xdr:sp macro="" textlink="">
      <xdr:nvSpPr>
        <xdr:cNvPr id="91" name="【体育館・プール】&#10;有形固定資産減価償却率該当値テキスト"/>
        <xdr:cNvSpPr txBox="1"/>
      </xdr:nvSpPr>
      <xdr:spPr>
        <a:xfrm>
          <a:off x="4673600" y="10242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70031</xdr:rowOff>
    </xdr:from>
    <xdr:to>
      <xdr:col>20</xdr:col>
      <xdr:colOff>38100</xdr:colOff>
      <xdr:row>61</xdr:row>
      <xdr:rowOff>181</xdr:rowOff>
    </xdr:to>
    <xdr:sp macro="" textlink="">
      <xdr:nvSpPr>
        <xdr:cNvPr id="92" name="楕円 91"/>
        <xdr:cNvSpPr/>
      </xdr:nvSpPr>
      <xdr:spPr>
        <a:xfrm>
          <a:off x="3746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120831</xdr:rowOff>
    </xdr:from>
    <xdr:to>
      <xdr:col>24</xdr:col>
      <xdr:colOff>63500</xdr:colOff>
      <xdr:row>60</xdr:row>
      <xdr:rowOff>155122</xdr:rowOff>
    </xdr:to>
    <xdr:cxnSp macro="">
      <xdr:nvCxnSpPr>
        <xdr:cNvPr id="93" name="直線コネクタ 92"/>
        <xdr:cNvCxnSpPr/>
      </xdr:nvCxnSpPr>
      <xdr:spPr>
        <a:xfrm>
          <a:off x="3797300" y="1040783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94" name="楕円 93"/>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115751</xdr:rowOff>
    </xdr:from>
    <xdr:to>
      <xdr:col>6</xdr:col>
      <xdr:colOff>38100</xdr:colOff>
      <xdr:row>62</xdr:row>
      <xdr:rowOff>45901</xdr:rowOff>
    </xdr:to>
    <xdr:sp macro="" textlink="">
      <xdr:nvSpPr>
        <xdr:cNvPr id="95" name="楕円 94"/>
        <xdr:cNvSpPr/>
      </xdr:nvSpPr>
      <xdr:spPr>
        <a:xfrm>
          <a:off x="1079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148590</xdr:rowOff>
    </xdr:from>
    <xdr:to>
      <xdr:col>10</xdr:col>
      <xdr:colOff>114300</xdr:colOff>
      <xdr:row>61</xdr:row>
      <xdr:rowOff>166551</xdr:rowOff>
    </xdr:to>
    <xdr:cxnSp macro="">
      <xdr:nvCxnSpPr>
        <xdr:cNvPr id="96" name="直線コネクタ 95"/>
        <xdr:cNvCxnSpPr/>
      </xdr:nvCxnSpPr>
      <xdr:spPr>
        <a:xfrm flipV="1">
          <a:off x="1130300" y="10264140"/>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97" name="n_1aveValue【体育館・プー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98"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99"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0"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16708</xdr:rowOff>
    </xdr:from>
    <xdr:ext cx="405111" cy="259045"/>
    <xdr:sp macro="" textlink="">
      <xdr:nvSpPr>
        <xdr:cNvPr id="101" name="n_1mainValue【体育館・プー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44467</xdr:rowOff>
    </xdr:from>
    <xdr:ext cx="405111" cy="259045"/>
    <xdr:sp macro="" textlink="">
      <xdr:nvSpPr>
        <xdr:cNvPr id="102" name="n_3mainValue【体育館・プール】&#10;有形固定資産減価償却率"/>
        <xdr:cNvSpPr txBox="1"/>
      </xdr:nvSpPr>
      <xdr:spPr>
        <a:xfrm>
          <a:off x="1816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37028</xdr:rowOff>
    </xdr:from>
    <xdr:ext cx="405111" cy="259045"/>
    <xdr:sp macro="" textlink="">
      <xdr:nvSpPr>
        <xdr:cNvPr id="103" name="n_4mainValue【体育館・プール】&#10;有形固定資産減価償却率"/>
        <xdr:cNvSpPr txBox="1"/>
      </xdr:nvSpPr>
      <xdr:spPr>
        <a:xfrm>
          <a:off x="927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4" name="直線コネクタ 1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5" name="テキスト ボックス 11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8" name="直線コネクタ 1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9" name="テキスト ボックス 11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3" name="直線コネクタ 122"/>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4"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5" name="直線コネクタ 124"/>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26"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27" name="直線コネクタ 126"/>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28" name="【体育館・プール】&#10;一人当たり面積平均値テキスト"/>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29" name="フローチャート: 判断 128"/>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0" name="フローチャート: 判断 129"/>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1" name="フローチャート: 判断 130"/>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2" name="フローチャート: 判断 131"/>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3" name="フローチャート: 判断 132"/>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4064</xdr:rowOff>
    </xdr:from>
    <xdr:to>
      <xdr:col>55</xdr:col>
      <xdr:colOff>50800</xdr:colOff>
      <xdr:row>59</xdr:row>
      <xdr:rowOff>105664</xdr:rowOff>
    </xdr:to>
    <xdr:sp macro="" textlink="">
      <xdr:nvSpPr>
        <xdr:cNvPr id="139" name="楕円 138"/>
        <xdr:cNvSpPr/>
      </xdr:nvSpPr>
      <xdr:spPr>
        <a:xfrm>
          <a:off x="104267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26941</xdr:rowOff>
    </xdr:from>
    <xdr:ext cx="469744" cy="259045"/>
    <xdr:sp macro="" textlink="">
      <xdr:nvSpPr>
        <xdr:cNvPr id="140" name="【体育館・プール】&#10;一人当たり面積該当値テキスト"/>
        <xdr:cNvSpPr txBox="1"/>
      </xdr:nvSpPr>
      <xdr:spPr>
        <a:xfrm>
          <a:off x="10515600" y="997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21781</xdr:rowOff>
    </xdr:from>
    <xdr:to>
      <xdr:col>50</xdr:col>
      <xdr:colOff>165100</xdr:colOff>
      <xdr:row>59</xdr:row>
      <xdr:rowOff>123381</xdr:rowOff>
    </xdr:to>
    <xdr:sp macro="" textlink="">
      <xdr:nvSpPr>
        <xdr:cNvPr id="141" name="楕円 140"/>
        <xdr:cNvSpPr/>
      </xdr:nvSpPr>
      <xdr:spPr>
        <a:xfrm>
          <a:off x="9588500" y="101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54864</xdr:rowOff>
    </xdr:from>
    <xdr:to>
      <xdr:col>55</xdr:col>
      <xdr:colOff>0</xdr:colOff>
      <xdr:row>59</xdr:row>
      <xdr:rowOff>72581</xdr:rowOff>
    </xdr:to>
    <xdr:cxnSp macro="">
      <xdr:nvCxnSpPr>
        <xdr:cNvPr id="142" name="直線コネクタ 141"/>
        <xdr:cNvCxnSpPr/>
      </xdr:nvCxnSpPr>
      <xdr:spPr>
        <a:xfrm flipV="1">
          <a:off x="9639300" y="10170414"/>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167513</xdr:rowOff>
    </xdr:from>
    <xdr:to>
      <xdr:col>41</xdr:col>
      <xdr:colOff>101600</xdr:colOff>
      <xdr:row>59</xdr:row>
      <xdr:rowOff>97663</xdr:rowOff>
    </xdr:to>
    <xdr:sp macro="" textlink="">
      <xdr:nvSpPr>
        <xdr:cNvPr id="143" name="楕円 142"/>
        <xdr:cNvSpPr/>
      </xdr:nvSpPr>
      <xdr:spPr>
        <a:xfrm>
          <a:off x="7810500" y="1011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154940</xdr:rowOff>
    </xdr:from>
    <xdr:to>
      <xdr:col>36</xdr:col>
      <xdr:colOff>165100</xdr:colOff>
      <xdr:row>62</xdr:row>
      <xdr:rowOff>85090</xdr:rowOff>
    </xdr:to>
    <xdr:sp macro="" textlink="">
      <xdr:nvSpPr>
        <xdr:cNvPr id="144" name="楕円 143"/>
        <xdr:cNvSpPr/>
      </xdr:nvSpPr>
      <xdr:spPr>
        <a:xfrm>
          <a:off x="6921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46863</xdr:rowOff>
    </xdr:from>
    <xdr:to>
      <xdr:col>41</xdr:col>
      <xdr:colOff>50800</xdr:colOff>
      <xdr:row>62</xdr:row>
      <xdr:rowOff>34290</xdr:rowOff>
    </xdr:to>
    <xdr:cxnSp macro="">
      <xdr:nvCxnSpPr>
        <xdr:cNvPr id="145" name="直線コネクタ 144"/>
        <xdr:cNvCxnSpPr/>
      </xdr:nvCxnSpPr>
      <xdr:spPr>
        <a:xfrm flipV="1">
          <a:off x="6972300" y="10162413"/>
          <a:ext cx="889000" cy="50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146" name="n_1aveValue【体育館・プール】&#10;一人当たり面積"/>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47"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148" name="n_3aveValue【体育館・プール】&#10;一人当たり面積"/>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49"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139908</xdr:rowOff>
    </xdr:from>
    <xdr:ext cx="469744" cy="259045"/>
    <xdr:sp macro="" textlink="">
      <xdr:nvSpPr>
        <xdr:cNvPr id="150" name="n_1mainValue【体育館・プール】&#10;一人当たり面積"/>
        <xdr:cNvSpPr txBox="1"/>
      </xdr:nvSpPr>
      <xdr:spPr>
        <a:xfrm>
          <a:off x="9391727" y="99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114190</xdr:rowOff>
    </xdr:from>
    <xdr:ext cx="469744" cy="259045"/>
    <xdr:sp macro="" textlink="">
      <xdr:nvSpPr>
        <xdr:cNvPr id="151" name="n_3mainValue【体育館・プール】&#10;一人当たり面積"/>
        <xdr:cNvSpPr txBox="1"/>
      </xdr:nvSpPr>
      <xdr:spPr>
        <a:xfrm>
          <a:off x="7626427" y="988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76217</xdr:rowOff>
    </xdr:from>
    <xdr:ext cx="469744" cy="259045"/>
    <xdr:sp macro="" textlink="">
      <xdr:nvSpPr>
        <xdr:cNvPr id="152" name="n_4mainValue【体育館・プール】&#10;一人当たり面積"/>
        <xdr:cNvSpPr txBox="1"/>
      </xdr:nvSpPr>
      <xdr:spPr>
        <a:xfrm>
          <a:off x="6737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1" name="テキスト ボックス 1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2" name="直線コネクタ 1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3" name="テキスト ボックス 1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5" name="テキスト ボックス 1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5" name="テキスト ボックス 1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78" name="直線コネクタ 177"/>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7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0" name="直線コネクタ 17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1"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82" name="直線コネクタ 181"/>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183" name="【福祉施設】&#10;有形固定資産減価償却率平均値テキスト"/>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84" name="フローチャート: 判断 183"/>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85" name="フローチャート: 判断 184"/>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86" name="フローチャート: 判断 185"/>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87" name="フローチャート: 判断 186"/>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88" name="フローチャート: 判断 187"/>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9" name="テキスト ボックス 1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4" name="楕円 193"/>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34307</xdr:rowOff>
    </xdr:from>
    <xdr:ext cx="405111" cy="259045"/>
    <xdr:sp macro="" textlink="">
      <xdr:nvSpPr>
        <xdr:cNvPr id="195" name="【福祉施設】&#10;有形固定資産減価償却率該当値テキスト"/>
        <xdr:cNvSpPr txBox="1"/>
      </xdr:nvSpPr>
      <xdr:spPr>
        <a:xfrm>
          <a:off x="4673600"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196" name="楕円 195"/>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82</xdr:row>
      <xdr:rowOff>106680</xdr:rowOff>
    </xdr:to>
    <xdr:cxnSp macro="">
      <xdr:nvCxnSpPr>
        <xdr:cNvPr id="197" name="直線コネクタ 196"/>
        <xdr:cNvCxnSpPr/>
      </xdr:nvCxnSpPr>
      <xdr:spPr>
        <a:xfrm>
          <a:off x="3797300" y="141312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198" name="楕円 197"/>
        <xdr:cNvSpPr/>
      </xdr:nvSpPr>
      <xdr:spPr>
        <a:xfrm>
          <a:off x="196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16692</xdr:rowOff>
    </xdr:from>
    <xdr:to>
      <xdr:col>6</xdr:col>
      <xdr:colOff>38100</xdr:colOff>
      <xdr:row>80</xdr:row>
      <xdr:rowOff>118292</xdr:rowOff>
    </xdr:to>
    <xdr:sp macro="" textlink="">
      <xdr:nvSpPr>
        <xdr:cNvPr id="199" name="楕円 198"/>
        <xdr:cNvSpPr/>
      </xdr:nvSpPr>
      <xdr:spPr>
        <a:xfrm>
          <a:off x="1079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67492</xdr:rowOff>
    </xdr:from>
    <xdr:to>
      <xdr:col>10</xdr:col>
      <xdr:colOff>114300</xdr:colOff>
      <xdr:row>82</xdr:row>
      <xdr:rowOff>3811</xdr:rowOff>
    </xdr:to>
    <xdr:cxnSp macro="">
      <xdr:nvCxnSpPr>
        <xdr:cNvPr id="200" name="直線コネクタ 199"/>
        <xdr:cNvCxnSpPr/>
      </xdr:nvCxnSpPr>
      <xdr:spPr>
        <a:xfrm>
          <a:off x="1130300" y="13783492"/>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01" name="n_1aveValue【福祉施設】&#10;有形固定資産減価償却率"/>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02"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03" name="n_3aveValue【福祉施設】&#10;有形固定資産減価償却率"/>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122482</xdr:rowOff>
    </xdr:from>
    <xdr:ext cx="405111" cy="259045"/>
    <xdr:sp macro="" textlink="">
      <xdr:nvSpPr>
        <xdr:cNvPr id="204" name="n_4aveValue【福祉施設】&#10;有形固定資産減価償却率"/>
        <xdr:cNvSpPr txBox="1"/>
      </xdr:nvSpPr>
      <xdr:spPr>
        <a:xfrm>
          <a:off x="927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114316</xdr:rowOff>
    </xdr:from>
    <xdr:ext cx="405111" cy="259045"/>
    <xdr:sp macro="" textlink="">
      <xdr:nvSpPr>
        <xdr:cNvPr id="205" name="n_1mainValue【福祉施設】&#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71138</xdr:rowOff>
    </xdr:from>
    <xdr:ext cx="405111" cy="259045"/>
    <xdr:sp macro="" textlink="">
      <xdr:nvSpPr>
        <xdr:cNvPr id="206" name="n_3mainValue【福祉施設】&#10;有形固定資産減価償却率"/>
        <xdr:cNvSpPr txBox="1"/>
      </xdr:nvSpPr>
      <xdr:spPr>
        <a:xfrm>
          <a:off x="1816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134819</xdr:rowOff>
    </xdr:from>
    <xdr:ext cx="405111" cy="259045"/>
    <xdr:sp macro="" textlink="">
      <xdr:nvSpPr>
        <xdr:cNvPr id="207" name="n_4mainValue【福祉施設】&#10;有形固定資産減価償却率"/>
        <xdr:cNvSpPr txBox="1"/>
      </xdr:nvSpPr>
      <xdr:spPr>
        <a:xfrm>
          <a:off x="927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29" name="直線コネクタ 228"/>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0"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1" name="直線コネクタ 23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32"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33" name="直線コネクタ 232"/>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234" name="【福祉施設】&#10;一人当たり面積平均値テキスト"/>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35" name="フローチャート: 判断 234"/>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36" name="フローチャート: 判断 235"/>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37" name="フローチャート: 判断 236"/>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38" name="フローチャート: 判断 237"/>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39" name="フローチャート: 判断 238"/>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0" name="テキスト ボックス 2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142748</xdr:rowOff>
    </xdr:from>
    <xdr:to>
      <xdr:col>55</xdr:col>
      <xdr:colOff>50800</xdr:colOff>
      <xdr:row>83</xdr:row>
      <xdr:rowOff>72898</xdr:rowOff>
    </xdr:to>
    <xdr:sp macro="" textlink="">
      <xdr:nvSpPr>
        <xdr:cNvPr id="245" name="楕円 244"/>
        <xdr:cNvSpPr/>
      </xdr:nvSpPr>
      <xdr:spPr>
        <a:xfrm>
          <a:off x="104267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165625</xdr:rowOff>
    </xdr:from>
    <xdr:ext cx="469744" cy="259045"/>
    <xdr:sp macro="" textlink="">
      <xdr:nvSpPr>
        <xdr:cNvPr id="246" name="【福祉施設】&#10;一人当たり面積該当値テキスト"/>
        <xdr:cNvSpPr txBox="1"/>
      </xdr:nvSpPr>
      <xdr:spPr>
        <a:xfrm>
          <a:off x="10515600" y="1405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156463</xdr:rowOff>
    </xdr:from>
    <xdr:to>
      <xdr:col>50</xdr:col>
      <xdr:colOff>165100</xdr:colOff>
      <xdr:row>83</xdr:row>
      <xdr:rowOff>86613</xdr:rowOff>
    </xdr:to>
    <xdr:sp macro="" textlink="">
      <xdr:nvSpPr>
        <xdr:cNvPr id="247" name="楕円 246"/>
        <xdr:cNvSpPr/>
      </xdr:nvSpPr>
      <xdr:spPr>
        <a:xfrm>
          <a:off x="9588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22098</xdr:rowOff>
    </xdr:from>
    <xdr:to>
      <xdr:col>55</xdr:col>
      <xdr:colOff>0</xdr:colOff>
      <xdr:row>83</xdr:row>
      <xdr:rowOff>35813</xdr:rowOff>
    </xdr:to>
    <xdr:cxnSp macro="">
      <xdr:nvCxnSpPr>
        <xdr:cNvPr id="248" name="直線コネクタ 247"/>
        <xdr:cNvCxnSpPr/>
      </xdr:nvCxnSpPr>
      <xdr:spPr>
        <a:xfrm flipV="1">
          <a:off x="9639300" y="142524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4217</xdr:rowOff>
    </xdr:from>
    <xdr:to>
      <xdr:col>41</xdr:col>
      <xdr:colOff>101600</xdr:colOff>
      <xdr:row>83</xdr:row>
      <xdr:rowOff>105817</xdr:rowOff>
    </xdr:to>
    <xdr:sp macro="" textlink="">
      <xdr:nvSpPr>
        <xdr:cNvPr id="249" name="楕円 248"/>
        <xdr:cNvSpPr/>
      </xdr:nvSpPr>
      <xdr:spPr>
        <a:xfrm>
          <a:off x="7810500" y="14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28448</xdr:rowOff>
    </xdr:from>
    <xdr:to>
      <xdr:col>36</xdr:col>
      <xdr:colOff>165100</xdr:colOff>
      <xdr:row>84</xdr:row>
      <xdr:rowOff>130048</xdr:rowOff>
    </xdr:to>
    <xdr:sp macro="" textlink="">
      <xdr:nvSpPr>
        <xdr:cNvPr id="250" name="楕円 249"/>
        <xdr:cNvSpPr/>
      </xdr:nvSpPr>
      <xdr:spPr>
        <a:xfrm>
          <a:off x="6921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55017</xdr:rowOff>
    </xdr:from>
    <xdr:to>
      <xdr:col>41</xdr:col>
      <xdr:colOff>50800</xdr:colOff>
      <xdr:row>84</xdr:row>
      <xdr:rowOff>79248</xdr:rowOff>
    </xdr:to>
    <xdr:cxnSp macro="">
      <xdr:nvCxnSpPr>
        <xdr:cNvPr id="251" name="直線コネクタ 250"/>
        <xdr:cNvCxnSpPr/>
      </xdr:nvCxnSpPr>
      <xdr:spPr>
        <a:xfrm flipV="1">
          <a:off x="6972300" y="14285367"/>
          <a:ext cx="889000" cy="1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69054</xdr:rowOff>
    </xdr:from>
    <xdr:ext cx="469744" cy="259045"/>
    <xdr:sp macro="" textlink="">
      <xdr:nvSpPr>
        <xdr:cNvPr id="252" name="n_1aveValue【福祉施設】&#10;一人当たり面積"/>
        <xdr:cNvSpPr txBox="1"/>
      </xdr:nvSpPr>
      <xdr:spPr>
        <a:xfrm>
          <a:off x="93917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53"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96944</xdr:rowOff>
    </xdr:from>
    <xdr:ext cx="469744" cy="259045"/>
    <xdr:sp macro="" textlink="">
      <xdr:nvSpPr>
        <xdr:cNvPr id="254" name="n_3aveValue【福祉施設】&#10;一人当たり面積"/>
        <xdr:cNvSpPr txBox="1"/>
      </xdr:nvSpPr>
      <xdr:spPr>
        <a:xfrm>
          <a:off x="7626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76827</xdr:rowOff>
    </xdr:from>
    <xdr:ext cx="469744" cy="259045"/>
    <xdr:sp macro="" textlink="">
      <xdr:nvSpPr>
        <xdr:cNvPr id="255" name="n_4aveValue【福祉施設】&#10;一人当たり面積"/>
        <xdr:cNvSpPr txBox="1"/>
      </xdr:nvSpPr>
      <xdr:spPr>
        <a:xfrm>
          <a:off x="6737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103140</xdr:rowOff>
    </xdr:from>
    <xdr:ext cx="469744" cy="259045"/>
    <xdr:sp macro="" textlink="">
      <xdr:nvSpPr>
        <xdr:cNvPr id="256" name="n_1mainValue【福祉施設】&#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122344</xdr:rowOff>
    </xdr:from>
    <xdr:ext cx="469744" cy="259045"/>
    <xdr:sp macro="" textlink="">
      <xdr:nvSpPr>
        <xdr:cNvPr id="257" name="n_3mainValue【福祉施設】&#10;一人当たり面積"/>
        <xdr:cNvSpPr txBox="1"/>
      </xdr:nvSpPr>
      <xdr:spPr>
        <a:xfrm>
          <a:off x="7626427" y="1400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146575</xdr:rowOff>
    </xdr:from>
    <xdr:ext cx="469744" cy="259045"/>
    <xdr:sp macro="" textlink="">
      <xdr:nvSpPr>
        <xdr:cNvPr id="258" name="n_4mainValue【福祉施設】&#10;一人当たり面積"/>
        <xdr:cNvSpPr txBox="1"/>
      </xdr:nvSpPr>
      <xdr:spPr>
        <a:xfrm>
          <a:off x="6737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9" name="テキスト ボックス 2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0" name="直線コネクタ 2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1" name="テキスト ボックス 2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2" name="直線コネクタ 2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3" name="テキスト ボックス 2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4" name="直線コネクタ 2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5" name="テキスト ボックス 2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6" name="直線コネクタ 2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7" name="テキスト ボックス 2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8" name="直線コネクタ 2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9" name="テキスト ボックス 2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0" name="直線コネクタ 2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1" name="テキスト ボックス 2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284" name="直線コネクタ 283"/>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285" name="【市民会館】&#10;有形固定資産減価償却率最小値テキスト"/>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86" name="直線コネクタ 285"/>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287"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288" name="直線コネクタ 287"/>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51543</xdr:rowOff>
    </xdr:from>
    <xdr:ext cx="405111" cy="259045"/>
    <xdr:sp macro="" textlink="">
      <xdr:nvSpPr>
        <xdr:cNvPr id="289" name="【市民会館】&#10;有形固定資産減価償却率平均値テキスト"/>
        <xdr:cNvSpPr txBox="1"/>
      </xdr:nvSpPr>
      <xdr:spPr>
        <a:xfrm>
          <a:off x="4673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290" name="フローチャート: 判断 289"/>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291" name="フローチャート: 判断 290"/>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292" name="フローチャート: 判断 291"/>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293" name="フローチャート: 判断 292"/>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294" name="フローチャート: 判断 293"/>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33564</xdr:rowOff>
    </xdr:from>
    <xdr:to>
      <xdr:col>24</xdr:col>
      <xdr:colOff>114300</xdr:colOff>
      <xdr:row>106</xdr:row>
      <xdr:rowOff>135164</xdr:rowOff>
    </xdr:to>
    <xdr:sp macro="" textlink="">
      <xdr:nvSpPr>
        <xdr:cNvPr id="300" name="楕円 299"/>
        <xdr:cNvSpPr/>
      </xdr:nvSpPr>
      <xdr:spPr>
        <a:xfrm>
          <a:off x="45847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11991</xdr:rowOff>
    </xdr:from>
    <xdr:ext cx="405111" cy="259045"/>
    <xdr:sp macro="" textlink="">
      <xdr:nvSpPr>
        <xdr:cNvPr id="301" name="【市民会館】&#10;有形固定資産減価償却率該当値テキスト"/>
        <xdr:cNvSpPr txBox="1"/>
      </xdr:nvSpPr>
      <xdr:spPr>
        <a:xfrm>
          <a:off x="4673600"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160927</xdr:rowOff>
    </xdr:from>
    <xdr:to>
      <xdr:col>20</xdr:col>
      <xdr:colOff>38100</xdr:colOff>
      <xdr:row>106</xdr:row>
      <xdr:rowOff>91077</xdr:rowOff>
    </xdr:to>
    <xdr:sp macro="" textlink="">
      <xdr:nvSpPr>
        <xdr:cNvPr id="302" name="楕円 301"/>
        <xdr:cNvSpPr/>
      </xdr:nvSpPr>
      <xdr:spPr>
        <a:xfrm>
          <a:off x="3746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40277</xdr:rowOff>
    </xdr:from>
    <xdr:to>
      <xdr:col>24</xdr:col>
      <xdr:colOff>63500</xdr:colOff>
      <xdr:row>106</xdr:row>
      <xdr:rowOff>84364</xdr:rowOff>
    </xdr:to>
    <xdr:cxnSp macro="">
      <xdr:nvCxnSpPr>
        <xdr:cNvPr id="303" name="直線コネクタ 302"/>
        <xdr:cNvCxnSpPr/>
      </xdr:nvCxnSpPr>
      <xdr:spPr>
        <a:xfrm>
          <a:off x="3797300" y="1821397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10705</xdr:rowOff>
    </xdr:from>
    <xdr:to>
      <xdr:col>10</xdr:col>
      <xdr:colOff>165100</xdr:colOff>
      <xdr:row>106</xdr:row>
      <xdr:rowOff>112305</xdr:rowOff>
    </xdr:to>
    <xdr:sp macro="" textlink="">
      <xdr:nvSpPr>
        <xdr:cNvPr id="304" name="楕円 303"/>
        <xdr:cNvSpPr/>
      </xdr:nvSpPr>
      <xdr:spPr>
        <a:xfrm>
          <a:off x="1968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128832</xdr:rowOff>
    </xdr:from>
    <xdr:ext cx="405111" cy="259045"/>
    <xdr:sp macro="" textlink="">
      <xdr:nvSpPr>
        <xdr:cNvPr id="305" name="n_1aveValue【市民会館】&#10;有形固定資産減価償却率"/>
        <xdr:cNvSpPr txBox="1"/>
      </xdr:nvSpPr>
      <xdr:spPr>
        <a:xfrm>
          <a:off x="3582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306" name="n_2aveValue【市民会館】&#10;有形固定資産減価償却率"/>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307" name="n_3aveValue【市民会館】&#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308" name="n_4aveValue【市民会館】&#10;有形固定資産減価償却率"/>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82204</xdr:rowOff>
    </xdr:from>
    <xdr:ext cx="405111" cy="259045"/>
    <xdr:sp macro="" textlink="">
      <xdr:nvSpPr>
        <xdr:cNvPr id="309" name="n_1mainValue【市民会館】&#10;有形固定資産減価償却率"/>
        <xdr:cNvSpPr txBox="1"/>
      </xdr:nvSpPr>
      <xdr:spPr>
        <a:xfrm>
          <a:off x="35820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103432</xdr:rowOff>
    </xdr:from>
    <xdr:ext cx="405111" cy="259045"/>
    <xdr:sp macro="" textlink="">
      <xdr:nvSpPr>
        <xdr:cNvPr id="310" name="n_3mainValue【市民会館】&#10;有形固定資産減価償却率"/>
        <xdr:cNvSpPr txBox="1"/>
      </xdr:nvSpPr>
      <xdr:spPr>
        <a:xfrm>
          <a:off x="1816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1" name="直線コネクタ 32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2" name="テキスト ボックス 32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3" name="直線コネクタ 32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4" name="テキスト ボックス 32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5" name="直線コネクタ 32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6" name="テキスト ボックス 32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7" name="直線コネクタ 32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28" name="テキスト ボックス 32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29" name="直線コネクタ 32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0" name="テキスト ボックス 32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1" name="直線コネクタ 33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2" name="テキスト ボックス 33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336" name="直線コネクタ 335"/>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337" name="【市民会館】&#10;一人当たり面積最小値テキスト"/>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338" name="直線コネクタ 337"/>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339" name="【市民会館】&#10;一人当たり面積最大値テキスト"/>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340" name="直線コネクタ 339"/>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41"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42" name="フローチャート: 判断 341"/>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343" name="フローチャート: 判断 342"/>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344" name="フローチャート: 判断 343"/>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345" name="フローチャート: 判断 344"/>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346" name="フローチャート: 判断 345"/>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352" name="楕円 351"/>
        <xdr:cNvSpPr/>
      </xdr:nvSpPr>
      <xdr:spPr>
        <a:xfrm>
          <a:off x="10426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10177</xdr:rowOff>
    </xdr:from>
    <xdr:ext cx="469744" cy="259045"/>
    <xdr:sp macro="" textlink="">
      <xdr:nvSpPr>
        <xdr:cNvPr id="353" name="【市民会館】&#10;一人当たり面積該当値テキスト"/>
        <xdr:cNvSpPr txBox="1"/>
      </xdr:nvSpPr>
      <xdr:spPr>
        <a:xfrm>
          <a:off x="10515600"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363</xdr:rowOff>
    </xdr:from>
    <xdr:to>
      <xdr:col>50</xdr:col>
      <xdr:colOff>165100</xdr:colOff>
      <xdr:row>106</xdr:row>
      <xdr:rowOff>101963</xdr:rowOff>
    </xdr:to>
    <xdr:sp macro="" textlink="">
      <xdr:nvSpPr>
        <xdr:cNvPr id="354" name="楕円 353"/>
        <xdr:cNvSpPr/>
      </xdr:nvSpPr>
      <xdr:spPr>
        <a:xfrm>
          <a:off x="9588500" y="181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51163</xdr:rowOff>
    </xdr:to>
    <xdr:cxnSp macro="">
      <xdr:nvCxnSpPr>
        <xdr:cNvPr id="355" name="直線コネクタ 354"/>
        <xdr:cNvCxnSpPr/>
      </xdr:nvCxnSpPr>
      <xdr:spPr>
        <a:xfrm flipV="1">
          <a:off x="9639300" y="182118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148952</xdr:rowOff>
    </xdr:from>
    <xdr:to>
      <xdr:col>41</xdr:col>
      <xdr:colOff>101600</xdr:colOff>
      <xdr:row>106</xdr:row>
      <xdr:rowOff>79102</xdr:rowOff>
    </xdr:to>
    <xdr:sp macro="" textlink="">
      <xdr:nvSpPr>
        <xdr:cNvPr id="356" name="楕円 355"/>
        <xdr:cNvSpPr/>
      </xdr:nvSpPr>
      <xdr:spPr>
        <a:xfrm>
          <a:off x="7810500" y="181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23965</xdr:rowOff>
    </xdr:from>
    <xdr:ext cx="469744" cy="259045"/>
    <xdr:sp macro="" textlink="">
      <xdr:nvSpPr>
        <xdr:cNvPr id="357" name="n_1aveValue【市民会館】&#10;一人当たり面積"/>
        <xdr:cNvSpPr txBox="1"/>
      </xdr:nvSpPr>
      <xdr:spPr>
        <a:xfrm>
          <a:off x="93917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358" name="n_2aveValue【市民会館】&#10;一人当たり面積"/>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117039</xdr:rowOff>
    </xdr:from>
    <xdr:ext cx="469744" cy="259045"/>
    <xdr:sp macro="" textlink="">
      <xdr:nvSpPr>
        <xdr:cNvPr id="359" name="n_3aveValue【市民会館】&#10;一人当たり面積"/>
        <xdr:cNvSpPr txBox="1"/>
      </xdr:nvSpPr>
      <xdr:spPr>
        <a:xfrm>
          <a:off x="76264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360" name="n_4aveValue【市民会館】&#10;一人当たり面積"/>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118490</xdr:rowOff>
    </xdr:from>
    <xdr:ext cx="469744" cy="259045"/>
    <xdr:sp macro="" textlink="">
      <xdr:nvSpPr>
        <xdr:cNvPr id="361" name="n_1mainValue【市民会館】&#10;一人当たり面積"/>
        <xdr:cNvSpPr txBox="1"/>
      </xdr:nvSpPr>
      <xdr:spPr>
        <a:xfrm>
          <a:off x="9391727" y="179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95629</xdr:rowOff>
    </xdr:from>
    <xdr:ext cx="469744" cy="259045"/>
    <xdr:sp macro="" textlink="">
      <xdr:nvSpPr>
        <xdr:cNvPr id="362" name="n_3mainValue【市民会館】&#10;一人当たり面積"/>
        <xdr:cNvSpPr txBox="1"/>
      </xdr:nvSpPr>
      <xdr:spPr>
        <a:xfrm>
          <a:off x="7626427" y="179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9" name="テキスト ボックス 3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0" name="直線コネクタ 3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1" name="テキスト ボックス 39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2" name="直線コネクタ 3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3" name="テキスト ボックス 3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4" name="直線コネクタ 3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5" name="テキスト ボックス 3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6" name="直線コネクタ 3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7" name="テキスト ボックス 3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8" name="直線コネクタ 3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9" name="テキスト ボックス 3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0" name="直線コネクタ 3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1" name="テキスト ボックス 40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04" name="直線コネクタ 403"/>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0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06" name="直線コネクタ 40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07"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08" name="直線コネクタ 407"/>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409" name="【保健センター・保健所】&#10;有形固定資産減価償却率平均値テキスト"/>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10" name="フローチャート: 判断 409"/>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11" name="フローチャート: 判断 410"/>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12" name="フローチャート: 判断 411"/>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13" name="フローチャート: 判断 412"/>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14" name="フローチャート: 判断 413"/>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25944</xdr:rowOff>
    </xdr:from>
    <xdr:to>
      <xdr:col>85</xdr:col>
      <xdr:colOff>177800</xdr:colOff>
      <xdr:row>61</xdr:row>
      <xdr:rowOff>127544</xdr:rowOff>
    </xdr:to>
    <xdr:sp macro="" textlink="">
      <xdr:nvSpPr>
        <xdr:cNvPr id="420" name="楕円 419"/>
        <xdr:cNvSpPr/>
      </xdr:nvSpPr>
      <xdr:spPr>
        <a:xfrm>
          <a:off x="16268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4371</xdr:rowOff>
    </xdr:from>
    <xdr:ext cx="405111" cy="259045"/>
    <xdr:sp macro="" textlink="">
      <xdr:nvSpPr>
        <xdr:cNvPr id="421" name="【保健センター・保健所】&#10;有形固定資産減価償却率該当値テキスト"/>
        <xdr:cNvSpPr txBox="1"/>
      </xdr:nvSpPr>
      <xdr:spPr>
        <a:xfrm>
          <a:off x="16357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161472</xdr:rowOff>
    </xdr:from>
    <xdr:to>
      <xdr:col>81</xdr:col>
      <xdr:colOff>101600</xdr:colOff>
      <xdr:row>61</xdr:row>
      <xdr:rowOff>91622</xdr:rowOff>
    </xdr:to>
    <xdr:sp macro="" textlink="">
      <xdr:nvSpPr>
        <xdr:cNvPr id="422" name="楕円 421"/>
        <xdr:cNvSpPr/>
      </xdr:nvSpPr>
      <xdr:spPr>
        <a:xfrm>
          <a:off x="15430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40822</xdr:rowOff>
    </xdr:from>
    <xdr:to>
      <xdr:col>85</xdr:col>
      <xdr:colOff>127000</xdr:colOff>
      <xdr:row>61</xdr:row>
      <xdr:rowOff>76744</xdr:rowOff>
    </xdr:to>
    <xdr:cxnSp macro="">
      <xdr:nvCxnSpPr>
        <xdr:cNvPr id="423" name="直線コネクタ 422"/>
        <xdr:cNvCxnSpPr/>
      </xdr:nvCxnSpPr>
      <xdr:spPr>
        <a:xfrm>
          <a:off x="15481300" y="1049927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424" name="楕円 423"/>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3084</xdr:rowOff>
    </xdr:from>
    <xdr:to>
      <xdr:col>67</xdr:col>
      <xdr:colOff>101600</xdr:colOff>
      <xdr:row>61</xdr:row>
      <xdr:rowOff>104684</xdr:rowOff>
    </xdr:to>
    <xdr:sp macro="" textlink="">
      <xdr:nvSpPr>
        <xdr:cNvPr id="425" name="楕円 424"/>
        <xdr:cNvSpPr/>
      </xdr:nvSpPr>
      <xdr:spPr>
        <a:xfrm>
          <a:off x="12763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53884</xdr:rowOff>
    </xdr:from>
    <xdr:to>
      <xdr:col>71</xdr:col>
      <xdr:colOff>177800</xdr:colOff>
      <xdr:row>61</xdr:row>
      <xdr:rowOff>89807</xdr:rowOff>
    </xdr:to>
    <xdr:cxnSp macro="">
      <xdr:nvCxnSpPr>
        <xdr:cNvPr id="426" name="直線コネクタ 425"/>
        <xdr:cNvCxnSpPr/>
      </xdr:nvCxnSpPr>
      <xdr:spPr>
        <a:xfrm>
          <a:off x="12814300" y="1051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27" name="n_1aveValue【保健センター・保健所】&#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428" name="n_2aveValue【保健センター・保健所】&#10;有形固定資産減価償却率"/>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29" name="n_3ave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430" name="n_4aveValue【保健センター・保健所】&#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82749</xdr:rowOff>
    </xdr:from>
    <xdr:ext cx="405111" cy="259045"/>
    <xdr:sp macro="" textlink="">
      <xdr:nvSpPr>
        <xdr:cNvPr id="431" name="n_1mainValue【保健センター・保健所】&#10;有形固定資産減価償却率"/>
        <xdr:cNvSpPr txBox="1"/>
      </xdr:nvSpPr>
      <xdr:spPr>
        <a:xfrm>
          <a:off x="152660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432" name="n_3mainValue【保健センター・保健所】&#10;有形固定資産減価償却率"/>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95811</xdr:rowOff>
    </xdr:from>
    <xdr:ext cx="405111" cy="259045"/>
    <xdr:sp macro="" textlink="">
      <xdr:nvSpPr>
        <xdr:cNvPr id="433" name="n_4mainValue【保健センター・保健所】&#10;有形固定資産減価償却率"/>
        <xdr:cNvSpPr txBox="1"/>
      </xdr:nvSpPr>
      <xdr:spPr>
        <a:xfrm>
          <a:off x="12611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4" name="直線コネクタ 44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5" name="テキスト ボックス 44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6" name="直線コネクタ 44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7" name="テキスト ボックス 44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8" name="直線コネクタ 44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9" name="テキスト ボックス 44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0" name="直線コネクタ 44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1" name="テキスト ボックス 45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3" name="テキスト ボックス 4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55" name="直線コネクタ 454"/>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56"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57" name="直線コネクタ 456"/>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58"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59" name="直線コネクタ 458"/>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460" name="【保健センター・保健所】&#10;一人当たり面積平均値テキスト"/>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61" name="フローチャート: 判断 460"/>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62" name="フローチャート: 判断 461"/>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63" name="フローチャート: 判断 462"/>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64" name="フローチャート: 判断 463"/>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65" name="フローチャート: 判断 464"/>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471" name="楕円 470"/>
        <xdr:cNvSpPr/>
      </xdr:nvSpPr>
      <xdr:spPr>
        <a:xfrm>
          <a:off x="22110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83583</xdr:rowOff>
    </xdr:from>
    <xdr:ext cx="469744" cy="259045"/>
    <xdr:sp macro="" textlink="">
      <xdr:nvSpPr>
        <xdr:cNvPr id="472" name="【保健センター・保健所】&#10;一人当たり面積該当値テキスト"/>
        <xdr:cNvSpPr txBox="1"/>
      </xdr:nvSpPr>
      <xdr:spPr>
        <a:xfrm>
          <a:off x="22199600" y="1071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170942</xdr:rowOff>
    </xdr:from>
    <xdr:to>
      <xdr:col>112</xdr:col>
      <xdr:colOff>38100</xdr:colOff>
      <xdr:row>63</xdr:row>
      <xdr:rowOff>101092</xdr:rowOff>
    </xdr:to>
    <xdr:sp macro="" textlink="">
      <xdr:nvSpPr>
        <xdr:cNvPr id="473" name="楕円 472"/>
        <xdr:cNvSpPr/>
      </xdr:nvSpPr>
      <xdr:spPr>
        <a:xfrm>
          <a:off x="21272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50292</xdr:rowOff>
    </xdr:to>
    <xdr:cxnSp macro="">
      <xdr:nvCxnSpPr>
        <xdr:cNvPr id="474" name="直線コネクタ 473"/>
        <xdr:cNvCxnSpPr/>
      </xdr:nvCxnSpPr>
      <xdr:spPr>
        <a:xfrm flipV="1">
          <a:off x="21323300" y="108493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4064</xdr:rowOff>
    </xdr:from>
    <xdr:to>
      <xdr:col>102</xdr:col>
      <xdr:colOff>165100</xdr:colOff>
      <xdr:row>63</xdr:row>
      <xdr:rowOff>105664</xdr:rowOff>
    </xdr:to>
    <xdr:sp macro="" textlink="">
      <xdr:nvSpPr>
        <xdr:cNvPr id="475" name="楕円 474"/>
        <xdr:cNvSpPr/>
      </xdr:nvSpPr>
      <xdr:spPr>
        <a:xfrm>
          <a:off x="19494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8636</xdr:rowOff>
    </xdr:from>
    <xdr:to>
      <xdr:col>98</xdr:col>
      <xdr:colOff>38100</xdr:colOff>
      <xdr:row>63</xdr:row>
      <xdr:rowOff>110236</xdr:rowOff>
    </xdr:to>
    <xdr:sp macro="" textlink="">
      <xdr:nvSpPr>
        <xdr:cNvPr id="476" name="楕円 475"/>
        <xdr:cNvSpPr/>
      </xdr:nvSpPr>
      <xdr:spPr>
        <a:xfrm>
          <a:off x="18605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54864</xdr:rowOff>
    </xdr:from>
    <xdr:to>
      <xdr:col>102</xdr:col>
      <xdr:colOff>114300</xdr:colOff>
      <xdr:row>63</xdr:row>
      <xdr:rowOff>59436</xdr:rowOff>
    </xdr:to>
    <xdr:cxnSp macro="">
      <xdr:nvCxnSpPr>
        <xdr:cNvPr id="477" name="直線コネクタ 476"/>
        <xdr:cNvCxnSpPr/>
      </xdr:nvCxnSpPr>
      <xdr:spPr>
        <a:xfrm flipV="1">
          <a:off x="18656300" y="108562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478"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479"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480" name="n_3aveValue【保健センター・保健所】&#10;一人当たり面積"/>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481" name="n_4aveValue【保健センター・保健所】&#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92219</xdr:rowOff>
    </xdr:from>
    <xdr:ext cx="469744" cy="259045"/>
    <xdr:sp macro="" textlink="">
      <xdr:nvSpPr>
        <xdr:cNvPr id="482" name="n_1mainValue【保健センター・保健所】&#10;一人当たり面積"/>
        <xdr:cNvSpPr txBox="1"/>
      </xdr:nvSpPr>
      <xdr:spPr>
        <a:xfrm>
          <a:off x="210757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96791</xdr:rowOff>
    </xdr:from>
    <xdr:ext cx="469744" cy="259045"/>
    <xdr:sp macro="" textlink="">
      <xdr:nvSpPr>
        <xdr:cNvPr id="483" name="n_3mainValue【保健センター・保健所】&#10;一人当たり面積"/>
        <xdr:cNvSpPr txBox="1"/>
      </xdr:nvSpPr>
      <xdr:spPr>
        <a:xfrm>
          <a:off x="19310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101363</xdr:rowOff>
    </xdr:from>
    <xdr:ext cx="469744" cy="259045"/>
    <xdr:sp macro="" textlink="">
      <xdr:nvSpPr>
        <xdr:cNvPr id="484" name="n_4mainValue【保健センター・保健所】&#10;一人当たり面積"/>
        <xdr:cNvSpPr txBox="1"/>
      </xdr:nvSpPr>
      <xdr:spPr>
        <a:xfrm>
          <a:off x="184214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11" name="テキスト ボックス 5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12" name="直線コネクタ 5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13" name="テキスト ボックス 5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4" name="直線コネクタ 5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5" name="テキスト ボックス 5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6" name="直線コネクタ 5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7" name="テキスト ボックス 5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8" name="直線コネクタ 5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9" name="テキスト ボックス 5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0" name="直線コネクタ 5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1" name="テキスト ボックス 5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2" name="直線コネクタ 5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23" name="テキスト ボックス 5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26" name="直線コネクタ 525"/>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2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28" name="直線コネクタ 52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29"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30" name="直線コネクタ 529"/>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531" name="【庁舎】&#10;有形固定資産減価償却率平均値テキスト"/>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32" name="フローチャート: 判断 531"/>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33" name="フローチャート: 判断 532"/>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34" name="フローチャート: 判断 533"/>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35" name="フローチャート: 判断 534"/>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36" name="フローチャート: 判断 535"/>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147864</xdr:rowOff>
    </xdr:from>
    <xdr:to>
      <xdr:col>85</xdr:col>
      <xdr:colOff>177800</xdr:colOff>
      <xdr:row>104</xdr:row>
      <xdr:rowOff>78014</xdr:rowOff>
    </xdr:to>
    <xdr:sp macro="" textlink="">
      <xdr:nvSpPr>
        <xdr:cNvPr id="542" name="楕円 541"/>
        <xdr:cNvSpPr/>
      </xdr:nvSpPr>
      <xdr:spPr>
        <a:xfrm>
          <a:off x="162687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170741</xdr:rowOff>
    </xdr:from>
    <xdr:ext cx="405111" cy="259045"/>
    <xdr:sp macro="" textlink="">
      <xdr:nvSpPr>
        <xdr:cNvPr id="543" name="【庁舎】&#10;有形固定資産減価償却率該当値テキスト"/>
        <xdr:cNvSpPr txBox="1"/>
      </xdr:nvSpPr>
      <xdr:spPr>
        <a:xfrm>
          <a:off x="16357600" y="1765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544" name="楕円 543"/>
        <xdr:cNvSpPr/>
      </xdr:nvSpPr>
      <xdr:spPr>
        <a:xfrm>
          <a:off x="1543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xdr:rowOff>
    </xdr:from>
    <xdr:to>
      <xdr:col>85</xdr:col>
      <xdr:colOff>127000</xdr:colOff>
      <xdr:row>104</xdr:row>
      <xdr:rowOff>27214</xdr:rowOff>
    </xdr:to>
    <xdr:cxnSp macro="">
      <xdr:nvCxnSpPr>
        <xdr:cNvPr id="545" name="直線コネクタ 544"/>
        <xdr:cNvCxnSpPr/>
      </xdr:nvCxnSpPr>
      <xdr:spPr>
        <a:xfrm>
          <a:off x="15481300" y="1783842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38463</xdr:rowOff>
    </xdr:from>
    <xdr:to>
      <xdr:col>72</xdr:col>
      <xdr:colOff>38100</xdr:colOff>
      <xdr:row>108</xdr:row>
      <xdr:rowOff>140063</xdr:rowOff>
    </xdr:to>
    <xdr:sp macro="" textlink="">
      <xdr:nvSpPr>
        <xdr:cNvPr id="546" name="楕円 545"/>
        <xdr:cNvSpPr/>
      </xdr:nvSpPr>
      <xdr:spPr>
        <a:xfrm>
          <a:off x="13652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167458</xdr:rowOff>
    </xdr:from>
    <xdr:to>
      <xdr:col>67</xdr:col>
      <xdr:colOff>101600</xdr:colOff>
      <xdr:row>104</xdr:row>
      <xdr:rowOff>97608</xdr:rowOff>
    </xdr:to>
    <xdr:sp macro="" textlink="">
      <xdr:nvSpPr>
        <xdr:cNvPr id="547" name="楕円 546"/>
        <xdr:cNvSpPr/>
      </xdr:nvSpPr>
      <xdr:spPr>
        <a:xfrm>
          <a:off x="12763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46808</xdr:rowOff>
    </xdr:from>
    <xdr:to>
      <xdr:col>71</xdr:col>
      <xdr:colOff>177800</xdr:colOff>
      <xdr:row>108</xdr:row>
      <xdr:rowOff>89263</xdr:rowOff>
    </xdr:to>
    <xdr:cxnSp macro="">
      <xdr:nvCxnSpPr>
        <xdr:cNvPr id="548" name="直線コネクタ 547"/>
        <xdr:cNvCxnSpPr/>
      </xdr:nvCxnSpPr>
      <xdr:spPr>
        <a:xfrm>
          <a:off x="12814300" y="17877608"/>
          <a:ext cx="889000" cy="7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549" name="n_1aveValue【庁舎】&#10;有形固定資産減価償却率"/>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550"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551"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552" name="n_4aveValue【庁舎】&#10;有形固定資産減価償却率"/>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74947</xdr:rowOff>
    </xdr:from>
    <xdr:ext cx="405111" cy="259045"/>
    <xdr:sp macro="" textlink="">
      <xdr:nvSpPr>
        <xdr:cNvPr id="553" name="n_1main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131190</xdr:rowOff>
    </xdr:from>
    <xdr:ext cx="405111" cy="259045"/>
    <xdr:sp macro="" textlink="">
      <xdr:nvSpPr>
        <xdr:cNvPr id="554" name="n_3mainValue【庁舎】&#10;有形固定資産減価償却率"/>
        <xdr:cNvSpPr txBox="1"/>
      </xdr:nvSpPr>
      <xdr:spPr>
        <a:xfrm>
          <a:off x="135007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114135</xdr:rowOff>
    </xdr:from>
    <xdr:ext cx="405111" cy="259045"/>
    <xdr:sp macro="" textlink="">
      <xdr:nvSpPr>
        <xdr:cNvPr id="555" name="n_4mainValue【庁舎】&#10;有形固定資産減価償却率"/>
        <xdr:cNvSpPr txBox="1"/>
      </xdr:nvSpPr>
      <xdr:spPr>
        <a:xfrm>
          <a:off x="12611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6" name="直線コネクタ 5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7" name="テキスト ボックス 5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8" name="直線コネクタ 5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9" name="テキスト ボックス 5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0" name="直線コネクタ 5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1" name="テキスト ボックス 5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2" name="直線コネクタ 5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3" name="テキスト ボックス 5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4" name="直線コネクタ 5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5" name="テキスト ボックス 5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6" name="直線コネクタ 5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77" name="テキスト ボックス 57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9" name="テキスト ボックス 57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581" name="直線コネクタ 580"/>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82"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83" name="直線コネクタ 58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584"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585" name="直線コネクタ 58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586"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587" name="フローチャート: 判断 586"/>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588" name="フローチャート: 判断 587"/>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589" name="フローチャート: 判断 588"/>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590" name="フローチャート: 判断 589"/>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591" name="フローチャート: 判断 590"/>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2" name="テキスト ボックス 5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3" name="テキスト ボックス 5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4" name="テキスト ボックス 5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5" name="テキスト ボックス 5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6" name="テキスト ボックス 5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71610</xdr:rowOff>
    </xdr:from>
    <xdr:to>
      <xdr:col>116</xdr:col>
      <xdr:colOff>114300</xdr:colOff>
      <xdr:row>109</xdr:row>
      <xdr:rowOff>1760</xdr:rowOff>
    </xdr:to>
    <xdr:sp macro="" textlink="">
      <xdr:nvSpPr>
        <xdr:cNvPr id="597" name="楕円 596"/>
        <xdr:cNvSpPr/>
      </xdr:nvSpPr>
      <xdr:spPr>
        <a:xfrm>
          <a:off x="22110700" y="1858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598" name="【庁舎】&#10;一人当たり面積該当値テキスト"/>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73896</xdr:rowOff>
    </xdr:from>
    <xdr:to>
      <xdr:col>112</xdr:col>
      <xdr:colOff>38100</xdr:colOff>
      <xdr:row>109</xdr:row>
      <xdr:rowOff>4046</xdr:rowOff>
    </xdr:to>
    <xdr:sp macro="" textlink="">
      <xdr:nvSpPr>
        <xdr:cNvPr id="599" name="楕円 598"/>
        <xdr:cNvSpPr/>
      </xdr:nvSpPr>
      <xdr:spPr>
        <a:xfrm>
          <a:off x="21272500" y="1859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122410</xdr:rowOff>
    </xdr:from>
    <xdr:to>
      <xdr:col>116</xdr:col>
      <xdr:colOff>63500</xdr:colOff>
      <xdr:row>108</xdr:row>
      <xdr:rowOff>124696</xdr:rowOff>
    </xdr:to>
    <xdr:cxnSp macro="">
      <xdr:nvCxnSpPr>
        <xdr:cNvPr id="600" name="直線コネクタ 599"/>
        <xdr:cNvCxnSpPr/>
      </xdr:nvCxnSpPr>
      <xdr:spPr>
        <a:xfrm flipV="1">
          <a:off x="21323300" y="186390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114064</xdr:rowOff>
    </xdr:from>
    <xdr:to>
      <xdr:col>102</xdr:col>
      <xdr:colOff>165100</xdr:colOff>
      <xdr:row>109</xdr:row>
      <xdr:rowOff>44214</xdr:rowOff>
    </xdr:to>
    <xdr:sp macro="" textlink="">
      <xdr:nvSpPr>
        <xdr:cNvPr id="601" name="楕円 600"/>
        <xdr:cNvSpPr/>
      </xdr:nvSpPr>
      <xdr:spPr>
        <a:xfrm>
          <a:off x="19494500" y="186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81570</xdr:rowOff>
    </xdr:from>
    <xdr:to>
      <xdr:col>98</xdr:col>
      <xdr:colOff>38100</xdr:colOff>
      <xdr:row>109</xdr:row>
      <xdr:rowOff>11720</xdr:rowOff>
    </xdr:to>
    <xdr:sp macro="" textlink="">
      <xdr:nvSpPr>
        <xdr:cNvPr id="602" name="楕円 601"/>
        <xdr:cNvSpPr/>
      </xdr:nvSpPr>
      <xdr:spPr>
        <a:xfrm>
          <a:off x="18605500" y="185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132370</xdr:rowOff>
    </xdr:from>
    <xdr:to>
      <xdr:col>102</xdr:col>
      <xdr:colOff>114300</xdr:colOff>
      <xdr:row>108</xdr:row>
      <xdr:rowOff>164864</xdr:rowOff>
    </xdr:to>
    <xdr:cxnSp macro="">
      <xdr:nvCxnSpPr>
        <xdr:cNvPr id="603" name="直線コネクタ 602"/>
        <xdr:cNvCxnSpPr/>
      </xdr:nvCxnSpPr>
      <xdr:spPr>
        <a:xfrm>
          <a:off x="18656300" y="18648970"/>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604"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605"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606"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607"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166623</xdr:rowOff>
    </xdr:from>
    <xdr:ext cx="469744" cy="259045"/>
    <xdr:sp macro="" textlink="">
      <xdr:nvSpPr>
        <xdr:cNvPr id="608" name="n_1mainValue【庁舎】&#10;一人当たり面積"/>
        <xdr:cNvSpPr txBox="1"/>
      </xdr:nvSpPr>
      <xdr:spPr>
        <a:xfrm>
          <a:off x="21075727" y="1868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35341</xdr:rowOff>
    </xdr:from>
    <xdr:ext cx="469744" cy="259045"/>
    <xdr:sp macro="" textlink="">
      <xdr:nvSpPr>
        <xdr:cNvPr id="609" name="n_3mainValue【庁舎】&#10;一人当たり面積"/>
        <xdr:cNvSpPr txBox="1"/>
      </xdr:nvSpPr>
      <xdr:spPr>
        <a:xfrm>
          <a:off x="19310427" y="187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2847</xdr:rowOff>
    </xdr:from>
    <xdr:ext cx="469744" cy="259045"/>
    <xdr:sp macro="" textlink="">
      <xdr:nvSpPr>
        <xdr:cNvPr id="610" name="n_4mainValue【庁舎】&#10;一人当たり面積"/>
        <xdr:cNvSpPr txBox="1"/>
      </xdr:nvSpPr>
      <xdr:spPr>
        <a:xfrm>
          <a:off x="18421427" y="1869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1" name="正方形/長方形 6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2" name="正方形/長方形 6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3" name="テキスト ボックス 6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昭和</a:t>
          </a:r>
          <a:r>
            <a:rPr kumimoji="1" lang="en-US" altLang="ja-JP" sz="1300">
              <a:latin typeface="+mn-ea"/>
              <a:ea typeface="+mn-ea"/>
            </a:rPr>
            <a:t>40</a:t>
          </a:r>
          <a:r>
            <a:rPr kumimoji="1" lang="ja-JP" altLang="en-US" sz="1300">
              <a:latin typeface="+mn-ea"/>
              <a:ea typeface="+mn-ea"/>
            </a:rPr>
            <a:t>年代後半以降に建設された施設が多く、今後、改修や大規模修繕が必要な時期を迎えることから、「安平町公共施設等総合管理計画」に基づき、更新・統廃合・長寿命化等を計画的に進めていく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7,761
7,686
237.16
12,114,138
11,505,459
527,506
4,580,760
8,578,013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・高額所得者（軽種馬事業主等）が居住していることにより類似団体平均を上回る税収があるため、指数は「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」となっている、近年は増加傾向（平成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増加）にあります。今後も税収増加等により歳入の確保を図るとともに、「職員定員適正化計画」に基づく人件費の抑制及び「行政改革プラン」に沿った行政の効率化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8" name="直線コネクタ 67"/>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11995</xdr:rowOff>
    </xdr:to>
    <xdr:cxnSp macro="">
      <xdr:nvCxnSpPr>
        <xdr:cNvPr id="71" name="直線コネクタ 70"/>
        <xdr:cNvCxnSpPr/>
      </xdr:nvCxnSpPr>
      <xdr:spPr>
        <a:xfrm flipV="1">
          <a:off x="3225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25400</xdr:rowOff>
    </xdr:to>
    <xdr:cxnSp macro="">
      <xdr:nvCxnSpPr>
        <xdr:cNvPr id="74" name="直線コネクタ 73"/>
        <xdr:cNvCxnSpPr/>
      </xdr:nvCxnSpPr>
      <xdr:spPr>
        <a:xfrm flipV="1">
          <a:off x="2336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65617</xdr:rowOff>
    </xdr:to>
    <xdr:cxnSp macro="">
      <xdr:nvCxnSpPr>
        <xdr:cNvPr id="77" name="直線コネクタ 76"/>
        <xdr:cNvCxnSpPr/>
      </xdr:nvCxnSpPr>
      <xdr:spPr>
        <a:xfrm flipV="1">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7" name="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9" name="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0" name="テキスト ボックス 8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1" name="楕円 90"/>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2" name="テキスト ボックス 91"/>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3" name="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5" name="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・昨年度に比べ、経常経費は減少したが、財源の減少額が上回ったため</a:t>
          </a:r>
          <a:r>
            <a:rPr kumimoji="0" lang="en-US" altLang="ja-JP"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｢90.7</a:t>
          </a:r>
          <a:r>
            <a:rPr kumimoji="0"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となり、前年度に比べ増となっており、類似団体平均も上回っている。今後も</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普通交付税優遇措置の終了や人口減少による普通交付税の減少</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厳しさを増すことが想定される</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、歳入では、町税等の収納率の向上や受益者負担の適正化など自主財源の確保に努め、歳出では</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今まで以上の創意工夫による経常経費の圧縮とともに、類似公共施設の統合・再編や民間活力の活用による維持管理など、行財政改革により財政の健全化を図り</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経常経費の削減に努める。</a:t>
          </a: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64</xdr:row>
      <xdr:rowOff>97282</xdr:rowOff>
    </xdr:to>
    <xdr:cxnSp macro="">
      <xdr:nvCxnSpPr>
        <xdr:cNvPr id="129" name="直線コネクタ 128"/>
        <xdr:cNvCxnSpPr/>
      </xdr:nvCxnSpPr>
      <xdr:spPr>
        <a:xfrm>
          <a:off x="4114800" y="1101699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44196</xdr:rowOff>
    </xdr:from>
    <xdr:to>
      <xdr:col>19</xdr:col>
      <xdr:colOff>133350</xdr:colOff>
      <xdr:row>64</xdr:row>
      <xdr:rowOff>58674</xdr:rowOff>
    </xdr:to>
    <xdr:cxnSp macro="">
      <xdr:nvCxnSpPr>
        <xdr:cNvPr id="132" name="直線コネクタ 131"/>
        <xdr:cNvCxnSpPr/>
      </xdr:nvCxnSpPr>
      <xdr:spPr>
        <a:xfrm flipV="1">
          <a:off x="3225800" y="110169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64</xdr:row>
      <xdr:rowOff>58674</xdr:rowOff>
    </xdr:to>
    <xdr:cxnSp macro="">
      <xdr:nvCxnSpPr>
        <xdr:cNvPr id="135" name="直線コネクタ 134"/>
        <xdr:cNvCxnSpPr/>
      </xdr:nvCxnSpPr>
      <xdr:spPr>
        <a:xfrm>
          <a:off x="2336800" y="1090117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73406</xdr:rowOff>
    </xdr:from>
    <xdr:to>
      <xdr:col>11</xdr:col>
      <xdr:colOff>31750</xdr:colOff>
      <xdr:row>63</xdr:row>
      <xdr:rowOff>99822</xdr:rowOff>
    </xdr:to>
    <xdr:cxnSp macro="">
      <xdr:nvCxnSpPr>
        <xdr:cNvPr id="138" name="直線コネクタ 137"/>
        <xdr:cNvCxnSpPr/>
      </xdr:nvCxnSpPr>
      <xdr:spPr>
        <a:xfrm>
          <a:off x="1447800" y="1070330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46482</xdr:rowOff>
    </xdr:from>
    <xdr:to>
      <xdr:col>23</xdr:col>
      <xdr:colOff>184150</xdr:colOff>
      <xdr:row>64</xdr:row>
      <xdr:rowOff>148082</xdr:rowOff>
    </xdr:to>
    <xdr:sp macro="" textlink="">
      <xdr:nvSpPr>
        <xdr:cNvPr id="148" name="楕円 147"/>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18559</xdr:rowOff>
    </xdr:from>
    <xdr:ext cx="762000" cy="259045"/>
    <xdr:sp macro="" textlink="">
      <xdr:nvSpPr>
        <xdr:cNvPr id="149" name="財政構造の弾力性該当値テキスト"/>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164846</xdr:rowOff>
    </xdr:from>
    <xdr:to>
      <xdr:col>19</xdr:col>
      <xdr:colOff>184150</xdr:colOff>
      <xdr:row>64</xdr:row>
      <xdr:rowOff>94996</xdr:rowOff>
    </xdr:to>
    <xdr:sp macro="" textlink="">
      <xdr:nvSpPr>
        <xdr:cNvPr id="150" name="楕円 149"/>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51" name="テキスト ボックス 150"/>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2" name="楕円 151"/>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94251</xdr:rowOff>
    </xdr:from>
    <xdr:ext cx="762000" cy="259045"/>
    <xdr:sp macro="" textlink="">
      <xdr:nvSpPr>
        <xdr:cNvPr id="153" name="テキスト ボックス 152"/>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49022</xdr:rowOff>
    </xdr:from>
    <xdr:to>
      <xdr:col>11</xdr:col>
      <xdr:colOff>82550</xdr:colOff>
      <xdr:row>63</xdr:row>
      <xdr:rowOff>150622</xdr:rowOff>
    </xdr:to>
    <xdr:sp macro="" textlink="">
      <xdr:nvSpPr>
        <xdr:cNvPr id="154" name="楕円 153"/>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135399</xdr:rowOff>
    </xdr:from>
    <xdr:ext cx="762000" cy="259045"/>
    <xdr:sp macro="" textlink="">
      <xdr:nvSpPr>
        <xdr:cNvPr id="155" name="テキスト ボックス 154"/>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22606</xdr:rowOff>
    </xdr:from>
    <xdr:to>
      <xdr:col>7</xdr:col>
      <xdr:colOff>31750</xdr:colOff>
      <xdr:row>62</xdr:row>
      <xdr:rowOff>124206</xdr:rowOff>
    </xdr:to>
    <xdr:sp macro="" textlink="">
      <xdr:nvSpPr>
        <xdr:cNvPr id="156" name="楕円 155"/>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108983</xdr:rowOff>
    </xdr:from>
    <xdr:ext cx="762000" cy="259045"/>
    <xdr:sp macro="" textlink="">
      <xdr:nvSpPr>
        <xdr:cNvPr id="157" name="テキスト ボックス 156"/>
        <xdr:cNvSpPr txBox="1"/>
      </xdr:nvSpPr>
      <xdr:spPr>
        <a:xfrm>
          <a:off x="1066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[472,695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に比べ高くなっているのは、人件費では、時間外手当が要因となっているが、震災による一時的な増加によるものである。物件費では、合併により保有する公共施設数が多く、その維持管理に費用がかかっているためである。今後も、「公共施設等総合管理計画」基づき、公共施設の統廃合や指定管理者制度の導入検討及び民間委託などの推進により経費削減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50313</xdr:rowOff>
    </xdr:from>
    <xdr:to>
      <xdr:col>23</xdr:col>
      <xdr:colOff>133350</xdr:colOff>
      <xdr:row>87</xdr:row>
      <xdr:rowOff>111798</xdr:rowOff>
    </xdr:to>
    <xdr:cxnSp macro="">
      <xdr:nvCxnSpPr>
        <xdr:cNvPr id="194" name="直線コネクタ 193"/>
        <xdr:cNvCxnSpPr/>
      </xdr:nvCxnSpPr>
      <xdr:spPr>
        <a:xfrm>
          <a:off x="4114800" y="14623563"/>
          <a:ext cx="838200" cy="40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64421</xdr:rowOff>
    </xdr:from>
    <xdr:to>
      <xdr:col>19</xdr:col>
      <xdr:colOff>133350</xdr:colOff>
      <xdr:row>85</xdr:row>
      <xdr:rowOff>50313</xdr:rowOff>
    </xdr:to>
    <xdr:cxnSp macro="">
      <xdr:nvCxnSpPr>
        <xdr:cNvPr id="197" name="直線コネクタ 196"/>
        <xdr:cNvCxnSpPr/>
      </xdr:nvCxnSpPr>
      <xdr:spPr>
        <a:xfrm>
          <a:off x="3225800" y="14466221"/>
          <a:ext cx="889000" cy="15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22059</xdr:rowOff>
    </xdr:from>
    <xdr:to>
      <xdr:col>15</xdr:col>
      <xdr:colOff>82550</xdr:colOff>
      <xdr:row>84</xdr:row>
      <xdr:rowOff>64421</xdr:rowOff>
    </xdr:to>
    <xdr:cxnSp macro="">
      <xdr:nvCxnSpPr>
        <xdr:cNvPr id="200" name="直線コネクタ 199"/>
        <xdr:cNvCxnSpPr/>
      </xdr:nvCxnSpPr>
      <xdr:spPr>
        <a:xfrm>
          <a:off x="2336800" y="14423859"/>
          <a:ext cx="889000" cy="4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64103</xdr:rowOff>
    </xdr:from>
    <xdr:to>
      <xdr:col>11</xdr:col>
      <xdr:colOff>31750</xdr:colOff>
      <xdr:row>84</xdr:row>
      <xdr:rowOff>22059</xdr:rowOff>
    </xdr:to>
    <xdr:cxnSp macro="">
      <xdr:nvCxnSpPr>
        <xdr:cNvPr id="203" name="直線コネクタ 202"/>
        <xdr:cNvCxnSpPr/>
      </xdr:nvCxnSpPr>
      <xdr:spPr>
        <a:xfrm>
          <a:off x="1447800" y="14294453"/>
          <a:ext cx="889000" cy="12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60998</xdr:rowOff>
    </xdr:from>
    <xdr:to>
      <xdr:col>23</xdr:col>
      <xdr:colOff>184150</xdr:colOff>
      <xdr:row>87</xdr:row>
      <xdr:rowOff>162598</xdr:rowOff>
    </xdr:to>
    <xdr:sp macro="" textlink="">
      <xdr:nvSpPr>
        <xdr:cNvPr id="213" name="楕円 212"/>
        <xdr:cNvSpPr/>
      </xdr:nvSpPr>
      <xdr:spPr>
        <a:xfrm>
          <a:off x="4902200" y="149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33075</xdr:rowOff>
    </xdr:from>
    <xdr:ext cx="762000" cy="259045"/>
    <xdr:sp macro="" textlink="">
      <xdr:nvSpPr>
        <xdr:cNvPr id="214" name="人件費・物件費等の状況該当値テキスト"/>
        <xdr:cNvSpPr txBox="1"/>
      </xdr:nvSpPr>
      <xdr:spPr>
        <a:xfrm>
          <a:off x="5041900" y="1494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170963</xdr:rowOff>
    </xdr:from>
    <xdr:to>
      <xdr:col>19</xdr:col>
      <xdr:colOff>184150</xdr:colOff>
      <xdr:row>85</xdr:row>
      <xdr:rowOff>101113</xdr:rowOff>
    </xdr:to>
    <xdr:sp macro="" textlink="">
      <xdr:nvSpPr>
        <xdr:cNvPr id="215" name="楕円 214"/>
        <xdr:cNvSpPr/>
      </xdr:nvSpPr>
      <xdr:spPr>
        <a:xfrm>
          <a:off x="4064000" y="1457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85890</xdr:rowOff>
    </xdr:from>
    <xdr:ext cx="736600" cy="259045"/>
    <xdr:sp macro="" textlink="">
      <xdr:nvSpPr>
        <xdr:cNvPr id="216" name="テキスト ボックス 215"/>
        <xdr:cNvSpPr txBox="1"/>
      </xdr:nvSpPr>
      <xdr:spPr>
        <a:xfrm>
          <a:off x="3733800" y="1465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13621</xdr:rowOff>
    </xdr:from>
    <xdr:to>
      <xdr:col>15</xdr:col>
      <xdr:colOff>133350</xdr:colOff>
      <xdr:row>84</xdr:row>
      <xdr:rowOff>115221</xdr:rowOff>
    </xdr:to>
    <xdr:sp macro="" textlink="">
      <xdr:nvSpPr>
        <xdr:cNvPr id="217" name="楕円 216"/>
        <xdr:cNvSpPr/>
      </xdr:nvSpPr>
      <xdr:spPr>
        <a:xfrm>
          <a:off x="3175000" y="144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99998</xdr:rowOff>
    </xdr:from>
    <xdr:ext cx="762000" cy="259045"/>
    <xdr:sp macro="" textlink="">
      <xdr:nvSpPr>
        <xdr:cNvPr id="218" name="テキスト ボックス 217"/>
        <xdr:cNvSpPr txBox="1"/>
      </xdr:nvSpPr>
      <xdr:spPr>
        <a:xfrm>
          <a:off x="2844800" y="1450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142709</xdr:rowOff>
    </xdr:from>
    <xdr:to>
      <xdr:col>11</xdr:col>
      <xdr:colOff>82550</xdr:colOff>
      <xdr:row>84</xdr:row>
      <xdr:rowOff>72859</xdr:rowOff>
    </xdr:to>
    <xdr:sp macro="" textlink="">
      <xdr:nvSpPr>
        <xdr:cNvPr id="219" name="楕円 218"/>
        <xdr:cNvSpPr/>
      </xdr:nvSpPr>
      <xdr:spPr>
        <a:xfrm>
          <a:off x="2286000" y="143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57636</xdr:rowOff>
    </xdr:from>
    <xdr:ext cx="762000" cy="259045"/>
    <xdr:sp macro="" textlink="">
      <xdr:nvSpPr>
        <xdr:cNvPr id="220" name="テキスト ボックス 219"/>
        <xdr:cNvSpPr txBox="1"/>
      </xdr:nvSpPr>
      <xdr:spPr>
        <a:xfrm>
          <a:off x="1955800" y="1445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13303</xdr:rowOff>
    </xdr:from>
    <xdr:to>
      <xdr:col>7</xdr:col>
      <xdr:colOff>31750</xdr:colOff>
      <xdr:row>83</xdr:row>
      <xdr:rowOff>114903</xdr:rowOff>
    </xdr:to>
    <xdr:sp macro="" textlink="">
      <xdr:nvSpPr>
        <xdr:cNvPr id="221" name="楕円 220"/>
        <xdr:cNvSpPr/>
      </xdr:nvSpPr>
      <xdr:spPr>
        <a:xfrm>
          <a:off x="1397000" y="1424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125080</xdr:rowOff>
    </xdr:from>
    <xdr:ext cx="762000" cy="259045"/>
    <xdr:sp macro="" textlink="">
      <xdr:nvSpPr>
        <xdr:cNvPr id="222" name="テキスト ボックス 221"/>
        <xdr:cNvSpPr txBox="1"/>
      </xdr:nvSpPr>
      <xdr:spPr>
        <a:xfrm>
          <a:off x="1066800" y="1401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いるが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、類似団体平均と比較しても高い水準にあります。主な要因としては、他の団体に比べ、職員手当が多いためですが、胆振東部地震によるものと考えられます。平成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年度から給与構造改革を実施し、国の給与制度に準拠していますが、今後も「職員定員適正化計画」に基づき、級別職員数比率の見直し等、給与の適正化に今後も努めていきます。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117687</xdr:rowOff>
    </xdr:from>
    <xdr:to>
      <xdr:col>81</xdr:col>
      <xdr:colOff>44450</xdr:colOff>
      <xdr:row>88</xdr:row>
      <xdr:rowOff>56304</xdr:rowOff>
    </xdr:to>
    <xdr:cxnSp macro="">
      <xdr:nvCxnSpPr>
        <xdr:cNvPr id="256" name="直線コネクタ 255"/>
        <xdr:cNvCxnSpPr/>
      </xdr:nvCxnSpPr>
      <xdr:spPr>
        <a:xfrm flipV="1">
          <a:off x="16179800" y="14862387"/>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117687</xdr:rowOff>
    </xdr:from>
    <xdr:to>
      <xdr:col>77</xdr:col>
      <xdr:colOff>44450</xdr:colOff>
      <xdr:row>88</xdr:row>
      <xdr:rowOff>56304</xdr:rowOff>
    </xdr:to>
    <xdr:cxnSp macro="">
      <xdr:nvCxnSpPr>
        <xdr:cNvPr id="259" name="直線コネクタ 258"/>
        <xdr:cNvCxnSpPr/>
      </xdr:nvCxnSpPr>
      <xdr:spPr>
        <a:xfrm>
          <a:off x="15290800" y="14862387"/>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117687</xdr:rowOff>
    </xdr:from>
    <xdr:to>
      <xdr:col>72</xdr:col>
      <xdr:colOff>203200</xdr:colOff>
      <xdr:row>86</xdr:row>
      <xdr:rowOff>133773</xdr:rowOff>
    </xdr:to>
    <xdr:cxnSp macro="">
      <xdr:nvCxnSpPr>
        <xdr:cNvPr id="262" name="直線コネクタ 261"/>
        <xdr:cNvCxnSpPr/>
      </xdr:nvCxnSpPr>
      <xdr:spPr>
        <a:xfrm flipV="1">
          <a:off x="14401800" y="1486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133773</xdr:rowOff>
    </xdr:to>
    <xdr:cxnSp macro="">
      <xdr:nvCxnSpPr>
        <xdr:cNvPr id="265" name="直線コネクタ 264"/>
        <xdr:cNvCxnSpPr/>
      </xdr:nvCxnSpPr>
      <xdr:spPr>
        <a:xfrm>
          <a:off x="13512800" y="1480608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66887</xdr:rowOff>
    </xdr:from>
    <xdr:to>
      <xdr:col>81</xdr:col>
      <xdr:colOff>95250</xdr:colOff>
      <xdr:row>86</xdr:row>
      <xdr:rowOff>168487</xdr:rowOff>
    </xdr:to>
    <xdr:sp macro="" textlink="">
      <xdr:nvSpPr>
        <xdr:cNvPr id="275" name="楕円 274"/>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38964</xdr:rowOff>
    </xdr:from>
    <xdr:ext cx="762000" cy="259045"/>
    <xdr:sp macro="" textlink="">
      <xdr:nvSpPr>
        <xdr:cNvPr id="276" name="給与水準   （国との比較）該当値テキスト"/>
        <xdr:cNvSpPr txBox="1"/>
      </xdr:nvSpPr>
      <xdr:spPr>
        <a:xfrm>
          <a:off x="17106900" y="147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5504</xdr:rowOff>
    </xdr:from>
    <xdr:to>
      <xdr:col>77</xdr:col>
      <xdr:colOff>95250</xdr:colOff>
      <xdr:row>88</xdr:row>
      <xdr:rowOff>107104</xdr:rowOff>
    </xdr:to>
    <xdr:sp macro="" textlink="">
      <xdr:nvSpPr>
        <xdr:cNvPr id="277" name="楕円 276"/>
        <xdr:cNvSpPr/>
      </xdr:nvSpPr>
      <xdr:spPr>
        <a:xfrm>
          <a:off x="16129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91881</xdr:rowOff>
    </xdr:from>
    <xdr:ext cx="736600" cy="259045"/>
    <xdr:sp macro="" textlink="">
      <xdr:nvSpPr>
        <xdr:cNvPr id="278" name="テキスト ボックス 277"/>
        <xdr:cNvSpPr txBox="1"/>
      </xdr:nvSpPr>
      <xdr:spPr>
        <a:xfrm>
          <a:off x="15798800" y="1517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66887</xdr:rowOff>
    </xdr:from>
    <xdr:to>
      <xdr:col>73</xdr:col>
      <xdr:colOff>44450</xdr:colOff>
      <xdr:row>86</xdr:row>
      <xdr:rowOff>168487</xdr:rowOff>
    </xdr:to>
    <xdr:sp macro="" textlink="">
      <xdr:nvSpPr>
        <xdr:cNvPr id="279" name="楕円 278"/>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153264</xdr:rowOff>
    </xdr:from>
    <xdr:ext cx="762000" cy="259045"/>
    <xdr:sp macro="" textlink="">
      <xdr:nvSpPr>
        <xdr:cNvPr id="280" name="テキスト ボックス 279"/>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82973</xdr:rowOff>
    </xdr:from>
    <xdr:to>
      <xdr:col>68</xdr:col>
      <xdr:colOff>203200</xdr:colOff>
      <xdr:row>87</xdr:row>
      <xdr:rowOff>13123</xdr:rowOff>
    </xdr:to>
    <xdr:sp macro="" textlink="">
      <xdr:nvSpPr>
        <xdr:cNvPr id="281" name="楕円 280"/>
        <xdr:cNvSpPr/>
      </xdr:nvSpPr>
      <xdr:spPr>
        <a:xfrm>
          <a:off x="14351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169350</xdr:rowOff>
    </xdr:from>
    <xdr:ext cx="762000" cy="259045"/>
    <xdr:sp macro="" textlink="">
      <xdr:nvSpPr>
        <xdr:cNvPr id="282" name="テキスト ボックス 281"/>
        <xdr:cNvSpPr txBox="1"/>
      </xdr:nvSpPr>
      <xdr:spPr>
        <a:xfrm>
          <a:off x="14020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3" name="楕円 282"/>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4" name="テキスト ボックス 283"/>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年３月</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日に合併して以来、職員数の抑制のため５人の退職者に対し１名の採用を基本として取り組んできましたが、今後も「職員定員適正化計画」に基づき適正な定員管理を行っていきます。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54229</xdr:rowOff>
    </xdr:from>
    <xdr:to>
      <xdr:col>81</xdr:col>
      <xdr:colOff>44450</xdr:colOff>
      <xdr:row>61</xdr:row>
      <xdr:rowOff>78359</xdr:rowOff>
    </xdr:to>
    <xdr:cxnSp macro="">
      <xdr:nvCxnSpPr>
        <xdr:cNvPr id="315" name="直線コネクタ 314"/>
        <xdr:cNvCxnSpPr/>
      </xdr:nvCxnSpPr>
      <xdr:spPr>
        <a:xfrm>
          <a:off x="16179800" y="1051267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45783</xdr:rowOff>
    </xdr:from>
    <xdr:to>
      <xdr:col>77</xdr:col>
      <xdr:colOff>44450</xdr:colOff>
      <xdr:row>61</xdr:row>
      <xdr:rowOff>54229</xdr:rowOff>
    </xdr:to>
    <xdr:cxnSp macro="">
      <xdr:nvCxnSpPr>
        <xdr:cNvPr id="318" name="直線コネクタ 317"/>
        <xdr:cNvCxnSpPr/>
      </xdr:nvCxnSpPr>
      <xdr:spPr>
        <a:xfrm>
          <a:off x="15290800" y="10504233"/>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5366</xdr:rowOff>
    </xdr:from>
    <xdr:to>
      <xdr:col>72</xdr:col>
      <xdr:colOff>203200</xdr:colOff>
      <xdr:row>61</xdr:row>
      <xdr:rowOff>45783</xdr:rowOff>
    </xdr:to>
    <xdr:cxnSp macro="">
      <xdr:nvCxnSpPr>
        <xdr:cNvPr id="321" name="直線コネクタ 320"/>
        <xdr:cNvCxnSpPr/>
      </xdr:nvCxnSpPr>
      <xdr:spPr>
        <a:xfrm>
          <a:off x="14401800" y="10463816"/>
          <a:ext cx="8890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170783</xdr:rowOff>
    </xdr:from>
    <xdr:to>
      <xdr:col>68</xdr:col>
      <xdr:colOff>152400</xdr:colOff>
      <xdr:row>61</xdr:row>
      <xdr:rowOff>5366</xdr:rowOff>
    </xdr:to>
    <xdr:cxnSp macro="">
      <xdr:nvCxnSpPr>
        <xdr:cNvPr id="324" name="直線コネクタ 323"/>
        <xdr:cNvCxnSpPr/>
      </xdr:nvCxnSpPr>
      <xdr:spPr>
        <a:xfrm>
          <a:off x="13512800" y="1045778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27559</xdr:rowOff>
    </xdr:from>
    <xdr:to>
      <xdr:col>81</xdr:col>
      <xdr:colOff>95250</xdr:colOff>
      <xdr:row>61</xdr:row>
      <xdr:rowOff>129159</xdr:rowOff>
    </xdr:to>
    <xdr:sp macro="" textlink="">
      <xdr:nvSpPr>
        <xdr:cNvPr id="334" name="楕円 333"/>
        <xdr:cNvSpPr/>
      </xdr:nvSpPr>
      <xdr:spPr>
        <a:xfrm>
          <a:off x="169672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44086</xdr:rowOff>
    </xdr:from>
    <xdr:ext cx="762000" cy="259045"/>
    <xdr:sp macro="" textlink="">
      <xdr:nvSpPr>
        <xdr:cNvPr id="335" name="定員管理の状況該当値テキスト"/>
        <xdr:cNvSpPr txBox="1"/>
      </xdr:nvSpPr>
      <xdr:spPr>
        <a:xfrm>
          <a:off x="17106900" y="1033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3429</xdr:rowOff>
    </xdr:from>
    <xdr:to>
      <xdr:col>77</xdr:col>
      <xdr:colOff>95250</xdr:colOff>
      <xdr:row>61</xdr:row>
      <xdr:rowOff>105029</xdr:rowOff>
    </xdr:to>
    <xdr:sp macro="" textlink="">
      <xdr:nvSpPr>
        <xdr:cNvPr id="336" name="楕円 335"/>
        <xdr:cNvSpPr/>
      </xdr:nvSpPr>
      <xdr:spPr>
        <a:xfrm>
          <a:off x="16129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115206</xdr:rowOff>
    </xdr:from>
    <xdr:ext cx="736600" cy="259045"/>
    <xdr:sp macro="" textlink="">
      <xdr:nvSpPr>
        <xdr:cNvPr id="337" name="テキスト ボックス 336"/>
        <xdr:cNvSpPr txBox="1"/>
      </xdr:nvSpPr>
      <xdr:spPr>
        <a:xfrm>
          <a:off x="15798800" y="10230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166433</xdr:rowOff>
    </xdr:from>
    <xdr:to>
      <xdr:col>73</xdr:col>
      <xdr:colOff>44450</xdr:colOff>
      <xdr:row>61</xdr:row>
      <xdr:rowOff>96583</xdr:rowOff>
    </xdr:to>
    <xdr:sp macro="" textlink="">
      <xdr:nvSpPr>
        <xdr:cNvPr id="338" name="楕円 337"/>
        <xdr:cNvSpPr/>
      </xdr:nvSpPr>
      <xdr:spPr>
        <a:xfrm>
          <a:off x="15240000" y="104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106760</xdr:rowOff>
    </xdr:from>
    <xdr:ext cx="762000" cy="259045"/>
    <xdr:sp macro="" textlink="">
      <xdr:nvSpPr>
        <xdr:cNvPr id="339" name="テキスト ボックス 338"/>
        <xdr:cNvSpPr txBox="1"/>
      </xdr:nvSpPr>
      <xdr:spPr>
        <a:xfrm>
          <a:off x="14909800" y="1022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126016</xdr:rowOff>
    </xdr:from>
    <xdr:to>
      <xdr:col>68</xdr:col>
      <xdr:colOff>203200</xdr:colOff>
      <xdr:row>61</xdr:row>
      <xdr:rowOff>56166</xdr:rowOff>
    </xdr:to>
    <xdr:sp macro="" textlink="">
      <xdr:nvSpPr>
        <xdr:cNvPr id="340" name="楕円 339"/>
        <xdr:cNvSpPr/>
      </xdr:nvSpPr>
      <xdr:spPr>
        <a:xfrm>
          <a:off x="14351000" y="104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66343</xdr:rowOff>
    </xdr:from>
    <xdr:ext cx="762000" cy="259045"/>
    <xdr:sp macro="" textlink="">
      <xdr:nvSpPr>
        <xdr:cNvPr id="341" name="テキスト ボックス 340"/>
        <xdr:cNvSpPr txBox="1"/>
      </xdr:nvSpPr>
      <xdr:spPr>
        <a:xfrm>
          <a:off x="14020800" y="1018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119983</xdr:rowOff>
    </xdr:from>
    <xdr:to>
      <xdr:col>64</xdr:col>
      <xdr:colOff>152400</xdr:colOff>
      <xdr:row>61</xdr:row>
      <xdr:rowOff>50133</xdr:rowOff>
    </xdr:to>
    <xdr:sp macro="" textlink="">
      <xdr:nvSpPr>
        <xdr:cNvPr id="342" name="楕円 341"/>
        <xdr:cNvSpPr/>
      </xdr:nvSpPr>
      <xdr:spPr>
        <a:xfrm>
          <a:off x="13462000" y="104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60310</xdr:rowOff>
    </xdr:from>
    <xdr:ext cx="762000" cy="259045"/>
    <xdr:sp macro="" textlink="">
      <xdr:nvSpPr>
        <xdr:cNvPr id="343" name="テキスト ボックス 342"/>
        <xdr:cNvSpPr txBox="1"/>
      </xdr:nvSpPr>
      <xdr:spPr>
        <a:xfrm>
          <a:off x="13131800" y="1017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単年度では、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道の駅建設事業費などの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終了により債務負担行為における公債費事業が減少などで比率も減少しているが、３か年平均値では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％の増となり、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類似団体平均を上回っている。今後は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、早来小中学校の建設事業などの大型事業が予定されていることから、増加</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の見通しである。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83312</xdr:rowOff>
    </xdr:from>
    <xdr:to>
      <xdr:col>81</xdr:col>
      <xdr:colOff>44450</xdr:colOff>
      <xdr:row>42</xdr:row>
      <xdr:rowOff>88138</xdr:rowOff>
    </xdr:to>
    <xdr:cxnSp macro="">
      <xdr:nvCxnSpPr>
        <xdr:cNvPr id="374" name="直線コネクタ 373"/>
        <xdr:cNvCxnSpPr/>
      </xdr:nvCxnSpPr>
      <xdr:spPr>
        <a:xfrm>
          <a:off x="16179800" y="728421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83312</xdr:rowOff>
    </xdr:from>
    <xdr:to>
      <xdr:col>77</xdr:col>
      <xdr:colOff>44450</xdr:colOff>
      <xdr:row>42</xdr:row>
      <xdr:rowOff>88138</xdr:rowOff>
    </xdr:to>
    <xdr:cxnSp macro="">
      <xdr:nvCxnSpPr>
        <xdr:cNvPr id="377" name="直線コネクタ 376"/>
        <xdr:cNvCxnSpPr/>
      </xdr:nvCxnSpPr>
      <xdr:spPr>
        <a:xfrm flipV="1">
          <a:off x="15290800" y="72842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88138</xdr:rowOff>
    </xdr:to>
    <xdr:cxnSp macro="">
      <xdr:nvCxnSpPr>
        <xdr:cNvPr id="380" name="直線コネクタ 379"/>
        <xdr:cNvCxnSpPr/>
      </xdr:nvCxnSpPr>
      <xdr:spPr>
        <a:xfrm>
          <a:off x="14401800" y="723595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59182</xdr:rowOff>
    </xdr:to>
    <xdr:cxnSp macro="">
      <xdr:nvCxnSpPr>
        <xdr:cNvPr id="383" name="直線コネクタ 382"/>
        <xdr:cNvCxnSpPr/>
      </xdr:nvCxnSpPr>
      <xdr:spPr>
        <a:xfrm flipV="1">
          <a:off x="13512800" y="72359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37338</xdr:rowOff>
    </xdr:from>
    <xdr:to>
      <xdr:col>81</xdr:col>
      <xdr:colOff>95250</xdr:colOff>
      <xdr:row>42</xdr:row>
      <xdr:rowOff>138938</xdr:rowOff>
    </xdr:to>
    <xdr:sp macro="" textlink="">
      <xdr:nvSpPr>
        <xdr:cNvPr id="393" name="楕円 392"/>
        <xdr:cNvSpPr/>
      </xdr:nvSpPr>
      <xdr:spPr>
        <a:xfrm>
          <a:off x="169672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9415</xdr:rowOff>
    </xdr:from>
    <xdr:ext cx="762000" cy="259045"/>
    <xdr:sp macro="" textlink="">
      <xdr:nvSpPr>
        <xdr:cNvPr id="394" name="公債費負担の状況該当値テキスト"/>
        <xdr:cNvSpPr txBox="1"/>
      </xdr:nvSpPr>
      <xdr:spPr>
        <a:xfrm>
          <a:off x="17106900" y="721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32512</xdr:rowOff>
    </xdr:from>
    <xdr:to>
      <xdr:col>77</xdr:col>
      <xdr:colOff>95250</xdr:colOff>
      <xdr:row>42</xdr:row>
      <xdr:rowOff>134112</xdr:rowOff>
    </xdr:to>
    <xdr:sp macro="" textlink="">
      <xdr:nvSpPr>
        <xdr:cNvPr id="395" name="楕円 394"/>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118889</xdr:rowOff>
    </xdr:from>
    <xdr:ext cx="736600" cy="259045"/>
    <xdr:sp macro="" textlink="">
      <xdr:nvSpPr>
        <xdr:cNvPr id="396" name="テキスト ボックス 395"/>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37338</xdr:rowOff>
    </xdr:from>
    <xdr:to>
      <xdr:col>73</xdr:col>
      <xdr:colOff>44450</xdr:colOff>
      <xdr:row>42</xdr:row>
      <xdr:rowOff>138938</xdr:rowOff>
    </xdr:to>
    <xdr:sp macro="" textlink="">
      <xdr:nvSpPr>
        <xdr:cNvPr id="397" name="楕円 396"/>
        <xdr:cNvSpPr/>
      </xdr:nvSpPr>
      <xdr:spPr>
        <a:xfrm>
          <a:off x="15240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123715</xdr:rowOff>
    </xdr:from>
    <xdr:ext cx="762000" cy="259045"/>
    <xdr:sp macro="" textlink="">
      <xdr:nvSpPr>
        <xdr:cNvPr id="398" name="テキスト ボックス 397"/>
        <xdr:cNvSpPr txBox="1"/>
      </xdr:nvSpPr>
      <xdr:spPr>
        <a:xfrm>
          <a:off x="14909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399" name="楕円 398"/>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00" name="テキスト ボックス 399"/>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8382</xdr:rowOff>
    </xdr:from>
    <xdr:to>
      <xdr:col>64</xdr:col>
      <xdr:colOff>152400</xdr:colOff>
      <xdr:row>42</xdr:row>
      <xdr:rowOff>109982</xdr:rowOff>
    </xdr:to>
    <xdr:sp macro="" textlink="">
      <xdr:nvSpPr>
        <xdr:cNvPr id="401" name="楕円 400"/>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94759</xdr:rowOff>
    </xdr:from>
    <xdr:ext cx="762000" cy="259045"/>
    <xdr:sp macro="" textlink="">
      <xdr:nvSpPr>
        <xdr:cNvPr id="402" name="テキスト ボックス 401"/>
        <xdr:cNvSpPr txBox="1"/>
      </xdr:nvSpPr>
      <xdr:spPr>
        <a:xfrm>
          <a:off x="13131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しています。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主な要因は、起債の元金償還額起が起債借入額を上回ったため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起債残高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が減少、また、公営企業債等の繰入見込額減少などもあり、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119924</xdr:rowOff>
    </xdr:from>
    <xdr:to>
      <xdr:col>81</xdr:col>
      <xdr:colOff>44450</xdr:colOff>
      <xdr:row>19</xdr:row>
      <xdr:rowOff>64528</xdr:rowOff>
    </xdr:to>
    <xdr:cxnSp macro="">
      <xdr:nvCxnSpPr>
        <xdr:cNvPr id="438" name="直線コネクタ 437"/>
        <xdr:cNvCxnSpPr/>
      </xdr:nvCxnSpPr>
      <xdr:spPr>
        <a:xfrm flipV="1">
          <a:off x="16179800" y="3206024"/>
          <a:ext cx="8382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155545</xdr:rowOff>
    </xdr:from>
    <xdr:to>
      <xdr:col>77</xdr:col>
      <xdr:colOff>44450</xdr:colOff>
      <xdr:row>19</xdr:row>
      <xdr:rowOff>64528</xdr:rowOff>
    </xdr:to>
    <xdr:cxnSp macro="">
      <xdr:nvCxnSpPr>
        <xdr:cNvPr id="441" name="直線コネクタ 440"/>
        <xdr:cNvCxnSpPr/>
      </xdr:nvCxnSpPr>
      <xdr:spPr>
        <a:xfrm>
          <a:off x="15290800" y="32416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8467</xdr:rowOff>
    </xdr:from>
    <xdr:to>
      <xdr:col>72</xdr:col>
      <xdr:colOff>203200</xdr:colOff>
      <xdr:row>18</xdr:row>
      <xdr:rowOff>155545</xdr:rowOff>
    </xdr:to>
    <xdr:cxnSp macro="">
      <xdr:nvCxnSpPr>
        <xdr:cNvPr id="444" name="直線コネクタ 443"/>
        <xdr:cNvCxnSpPr/>
      </xdr:nvCxnSpPr>
      <xdr:spPr>
        <a:xfrm>
          <a:off x="14401800" y="3094567"/>
          <a:ext cx="8890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27093</xdr:rowOff>
    </xdr:from>
    <xdr:to>
      <xdr:col>68</xdr:col>
      <xdr:colOff>152400</xdr:colOff>
      <xdr:row>18</xdr:row>
      <xdr:rowOff>8467</xdr:rowOff>
    </xdr:to>
    <xdr:cxnSp macro="">
      <xdr:nvCxnSpPr>
        <xdr:cNvPr id="447" name="直線コネクタ 446"/>
        <xdr:cNvCxnSpPr/>
      </xdr:nvCxnSpPr>
      <xdr:spPr>
        <a:xfrm>
          <a:off x="13512800" y="294174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69124</xdr:rowOff>
    </xdr:from>
    <xdr:to>
      <xdr:col>81</xdr:col>
      <xdr:colOff>95250</xdr:colOff>
      <xdr:row>18</xdr:row>
      <xdr:rowOff>170724</xdr:rowOff>
    </xdr:to>
    <xdr:sp macro="" textlink="">
      <xdr:nvSpPr>
        <xdr:cNvPr id="457" name="楕円 456"/>
        <xdr:cNvSpPr/>
      </xdr:nvSpPr>
      <xdr:spPr>
        <a:xfrm>
          <a:off x="16967200" y="31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41201</xdr:rowOff>
    </xdr:from>
    <xdr:ext cx="762000" cy="259045"/>
    <xdr:sp macro="" textlink="">
      <xdr:nvSpPr>
        <xdr:cNvPr id="458" name="将来負担の状況該当値テキスト"/>
        <xdr:cNvSpPr txBox="1"/>
      </xdr:nvSpPr>
      <xdr:spPr>
        <a:xfrm>
          <a:off x="17106900" y="312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13728</xdr:rowOff>
    </xdr:from>
    <xdr:to>
      <xdr:col>77</xdr:col>
      <xdr:colOff>95250</xdr:colOff>
      <xdr:row>19</xdr:row>
      <xdr:rowOff>115328</xdr:rowOff>
    </xdr:to>
    <xdr:sp macro="" textlink="">
      <xdr:nvSpPr>
        <xdr:cNvPr id="459" name="楕円 458"/>
        <xdr:cNvSpPr/>
      </xdr:nvSpPr>
      <xdr:spPr>
        <a:xfrm>
          <a:off x="16129000" y="32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100105</xdr:rowOff>
    </xdr:from>
    <xdr:ext cx="736600" cy="259045"/>
    <xdr:sp macro="" textlink="">
      <xdr:nvSpPr>
        <xdr:cNvPr id="460" name="テキスト ボックス 459"/>
        <xdr:cNvSpPr txBox="1"/>
      </xdr:nvSpPr>
      <xdr:spPr>
        <a:xfrm>
          <a:off x="15798800" y="335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104745</xdr:rowOff>
    </xdr:from>
    <xdr:to>
      <xdr:col>73</xdr:col>
      <xdr:colOff>44450</xdr:colOff>
      <xdr:row>19</xdr:row>
      <xdr:rowOff>34895</xdr:rowOff>
    </xdr:to>
    <xdr:sp macro="" textlink="">
      <xdr:nvSpPr>
        <xdr:cNvPr id="461" name="楕円 460"/>
        <xdr:cNvSpPr/>
      </xdr:nvSpPr>
      <xdr:spPr>
        <a:xfrm>
          <a:off x="15240000" y="31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19672</xdr:rowOff>
    </xdr:from>
    <xdr:ext cx="762000" cy="259045"/>
    <xdr:sp macro="" textlink="">
      <xdr:nvSpPr>
        <xdr:cNvPr id="462" name="テキスト ボックス 461"/>
        <xdr:cNvSpPr txBox="1"/>
      </xdr:nvSpPr>
      <xdr:spPr>
        <a:xfrm>
          <a:off x="14909800" y="327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129117</xdr:rowOff>
    </xdr:from>
    <xdr:to>
      <xdr:col>68</xdr:col>
      <xdr:colOff>203200</xdr:colOff>
      <xdr:row>18</xdr:row>
      <xdr:rowOff>59267</xdr:rowOff>
    </xdr:to>
    <xdr:sp macro="" textlink="">
      <xdr:nvSpPr>
        <xdr:cNvPr id="463" name="楕円 462"/>
        <xdr:cNvSpPr/>
      </xdr:nvSpPr>
      <xdr:spPr>
        <a:xfrm>
          <a:off x="14351000" y="3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44044</xdr:rowOff>
    </xdr:from>
    <xdr:ext cx="762000" cy="259045"/>
    <xdr:sp macro="" textlink="">
      <xdr:nvSpPr>
        <xdr:cNvPr id="464" name="テキスト ボックス 463"/>
        <xdr:cNvSpPr txBox="1"/>
      </xdr:nvSpPr>
      <xdr:spPr>
        <a:xfrm>
          <a:off x="14020800" y="313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147743</xdr:rowOff>
    </xdr:from>
    <xdr:to>
      <xdr:col>64</xdr:col>
      <xdr:colOff>152400</xdr:colOff>
      <xdr:row>17</xdr:row>
      <xdr:rowOff>77893</xdr:rowOff>
    </xdr:to>
    <xdr:sp macro="" textlink="">
      <xdr:nvSpPr>
        <xdr:cNvPr id="465" name="楕円 464"/>
        <xdr:cNvSpPr/>
      </xdr:nvSpPr>
      <xdr:spPr>
        <a:xfrm>
          <a:off x="13462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62670</xdr:rowOff>
    </xdr:from>
    <xdr:ext cx="762000" cy="259045"/>
    <xdr:sp macro="" textlink="">
      <xdr:nvSpPr>
        <xdr:cNvPr id="466" name="テキスト ボックス 465"/>
        <xdr:cNvSpPr txBox="1"/>
      </xdr:nvSpPr>
      <xdr:spPr>
        <a:xfrm>
          <a:off x="13131800" y="29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7,761
7,686
237.16
12,114,138
11,505,459
527,506
4,580,760
8,578,013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％の増となっています。類似団体平均に比べ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い水準にあり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ますが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、今後も「職員定員適正化計画」に基づき退職者５名に対し１名の採用を基本に人事管理を行い人件費の抑制を行っていきます。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5842</xdr:rowOff>
    </xdr:to>
    <xdr:cxnSp macro="">
      <xdr:nvCxnSpPr>
        <xdr:cNvPr id="64" name="直線コネクタ 63"/>
        <xdr:cNvCxnSpPr/>
      </xdr:nvCxnSpPr>
      <xdr:spPr>
        <a:xfrm>
          <a:off x="3987800" y="63083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36</xdr:row>
      <xdr:rowOff>136144</xdr:rowOff>
    </xdr:to>
    <xdr:cxnSp macro="">
      <xdr:nvCxnSpPr>
        <xdr:cNvPr id="67" name="直線コネクタ 66"/>
        <xdr:cNvCxnSpPr/>
      </xdr:nvCxnSpPr>
      <xdr:spPr>
        <a:xfrm>
          <a:off x="3098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36</xdr:row>
      <xdr:rowOff>149860</xdr:rowOff>
    </xdr:to>
    <xdr:cxnSp macro="">
      <xdr:nvCxnSpPr>
        <xdr:cNvPr id="70" name="直線コネクタ 69"/>
        <xdr:cNvCxnSpPr/>
      </xdr:nvCxnSpPr>
      <xdr:spPr>
        <a:xfrm flipV="1">
          <a:off x="2209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149860</xdr:rowOff>
    </xdr:to>
    <xdr:cxnSp macro="">
      <xdr:nvCxnSpPr>
        <xdr:cNvPr id="73" name="直線コネクタ 72"/>
        <xdr:cNvCxnSpPr/>
      </xdr:nvCxnSpPr>
      <xdr:spPr>
        <a:xfrm>
          <a:off x="1320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98569</xdr:rowOff>
    </xdr:from>
    <xdr:ext cx="762000" cy="259045"/>
    <xdr:sp macro="" textlink="">
      <xdr:nvSpPr>
        <xdr:cNvPr id="84" name="人件費該当値テキスト"/>
        <xdr:cNvSpPr txBox="1"/>
      </xdr:nvSpPr>
      <xdr:spPr>
        <a:xfrm>
          <a:off x="4914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0" name="テキスト ボックス 89"/>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・類似団体平均に比べ高い水準になっています。主な要因は、合併により保有する公共施設数が多く、その維持管理に費用がかかっているためである。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今後も、「公共施設等総合管理計画」基づき、公共施設の統廃合や指定管理者制度の導入検討及び民間委託などの推進により経費削減に努めます。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83566</xdr:rowOff>
    </xdr:to>
    <xdr:cxnSp macro="">
      <xdr:nvCxnSpPr>
        <xdr:cNvPr id="122" name="直線コネクタ 121"/>
        <xdr:cNvCxnSpPr/>
      </xdr:nvCxnSpPr>
      <xdr:spPr>
        <a:xfrm flipV="1">
          <a:off x="15671800" y="29616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83566</xdr:rowOff>
    </xdr:from>
    <xdr:to>
      <xdr:col>78</xdr:col>
      <xdr:colOff>69850</xdr:colOff>
      <xdr:row>17</xdr:row>
      <xdr:rowOff>106426</xdr:rowOff>
    </xdr:to>
    <xdr:cxnSp macro="">
      <xdr:nvCxnSpPr>
        <xdr:cNvPr id="125" name="直線コネクタ 124"/>
        <xdr:cNvCxnSpPr/>
      </xdr:nvCxnSpPr>
      <xdr:spPr>
        <a:xfrm flipV="1">
          <a:off x="14782800" y="2998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17</xdr:row>
      <xdr:rowOff>106426</xdr:rowOff>
    </xdr:to>
    <xdr:cxnSp macro="">
      <xdr:nvCxnSpPr>
        <xdr:cNvPr id="128" name="直線コネクタ 127"/>
        <xdr:cNvCxnSpPr/>
      </xdr:nvCxnSpPr>
      <xdr:spPr>
        <a:xfrm>
          <a:off x="13893800" y="2975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17</xdr:row>
      <xdr:rowOff>60706</xdr:rowOff>
    </xdr:to>
    <xdr:cxnSp macro="">
      <xdr:nvCxnSpPr>
        <xdr:cNvPr id="131" name="直線コネクタ 130"/>
        <xdr:cNvCxnSpPr/>
      </xdr:nvCxnSpPr>
      <xdr:spPr>
        <a:xfrm>
          <a:off x="13004800" y="2943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1" name="楕円 140"/>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12717</xdr:rowOff>
    </xdr:from>
    <xdr:ext cx="762000" cy="259045"/>
    <xdr:sp macro="" textlink="">
      <xdr:nvSpPr>
        <xdr:cNvPr id="142" name="物件費該当値テキスト"/>
        <xdr:cNvSpPr txBox="1"/>
      </xdr:nvSpPr>
      <xdr:spPr>
        <a:xfrm>
          <a:off x="165989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3" name="楕円 142"/>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4" name="テキスト ボックス 143"/>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55626</xdr:rowOff>
    </xdr:from>
    <xdr:to>
      <xdr:col>74</xdr:col>
      <xdr:colOff>31750</xdr:colOff>
      <xdr:row>17</xdr:row>
      <xdr:rowOff>157226</xdr:rowOff>
    </xdr:to>
    <xdr:sp macro="" textlink="">
      <xdr:nvSpPr>
        <xdr:cNvPr id="145" name="楕円 144"/>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46" name="テキスト ボックス 145"/>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9906</xdr:rowOff>
    </xdr:from>
    <xdr:to>
      <xdr:col>69</xdr:col>
      <xdr:colOff>142875</xdr:colOff>
      <xdr:row>17</xdr:row>
      <xdr:rowOff>111506</xdr:rowOff>
    </xdr:to>
    <xdr:sp macro="" textlink="">
      <xdr:nvSpPr>
        <xdr:cNvPr id="147" name="楕円 146"/>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96283</xdr:rowOff>
    </xdr:from>
    <xdr:ext cx="762000" cy="259045"/>
    <xdr:sp macro="" textlink="">
      <xdr:nvSpPr>
        <xdr:cNvPr id="148" name="テキスト ボックス 147"/>
        <xdr:cNvSpPr txBox="1"/>
      </xdr:nvSpPr>
      <xdr:spPr>
        <a:xfrm>
          <a:off x="13512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149352</xdr:rowOff>
    </xdr:from>
    <xdr:to>
      <xdr:col>65</xdr:col>
      <xdr:colOff>53975</xdr:colOff>
      <xdr:row>17</xdr:row>
      <xdr:rowOff>79502</xdr:rowOff>
    </xdr:to>
    <xdr:sp macro="" textlink="">
      <xdr:nvSpPr>
        <xdr:cNvPr id="149" name="楕円 148"/>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64279</xdr:rowOff>
    </xdr:from>
    <xdr:ext cx="762000" cy="259045"/>
    <xdr:sp macro="" textlink="">
      <xdr:nvSpPr>
        <xdr:cNvPr id="150" name="テキスト ボックス 149"/>
        <xdr:cNvSpPr txBox="1"/>
      </xdr:nvSpPr>
      <xdr:spPr>
        <a:xfrm>
          <a:off x="12623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平均を下回っています。類似団体に比べ、民生費に係る扶助費が低いことが挙げられます。今後も独自の施策なども必要になってくると思われますので、財政運営の大きな負担とならないよう十分検討し、まちづくりを進め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61685</xdr:rowOff>
    </xdr:to>
    <xdr:cxnSp macro="">
      <xdr:nvCxnSpPr>
        <xdr:cNvPr id="184" name="直線コネクタ 183"/>
        <xdr:cNvCxnSpPr/>
      </xdr:nvCxnSpPr>
      <xdr:spPr>
        <a:xfrm flipV="1">
          <a:off x="3987800" y="92873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61685</xdr:rowOff>
    </xdr:to>
    <xdr:cxnSp macro="">
      <xdr:nvCxnSpPr>
        <xdr:cNvPr id="187" name="直線コネクタ 186"/>
        <xdr:cNvCxnSpPr/>
      </xdr:nvCxnSpPr>
      <xdr:spPr>
        <a:xfrm>
          <a:off x="3098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116115</xdr:rowOff>
    </xdr:to>
    <xdr:cxnSp macro="">
      <xdr:nvCxnSpPr>
        <xdr:cNvPr id="190" name="直線コネクタ 189"/>
        <xdr:cNvCxnSpPr/>
      </xdr:nvCxnSpPr>
      <xdr:spPr>
        <a:xfrm flipV="1">
          <a:off x="2209800" y="9319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54</xdr:row>
      <xdr:rowOff>116115</xdr:rowOff>
    </xdr:to>
    <xdr:cxnSp macro="">
      <xdr:nvCxnSpPr>
        <xdr:cNvPr id="193" name="直線コネクタ 192"/>
        <xdr:cNvCxnSpPr/>
      </xdr:nvCxnSpPr>
      <xdr:spPr>
        <a:xfrm>
          <a:off x="1320800" y="9363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3" name="楕円 202"/>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58255</xdr:rowOff>
    </xdr:from>
    <xdr:ext cx="762000" cy="259045"/>
    <xdr:sp macro="" textlink="">
      <xdr:nvSpPr>
        <xdr:cNvPr id="204" name="扶助費該当値テキスト"/>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5" name="楕円 204"/>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06" name="テキスト ボックス 205"/>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7" name="楕円 206"/>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8" name="テキスト ボックス 207"/>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65315</xdr:rowOff>
    </xdr:from>
    <xdr:to>
      <xdr:col>11</xdr:col>
      <xdr:colOff>60325</xdr:colOff>
      <xdr:row>54</xdr:row>
      <xdr:rowOff>166915</xdr:rowOff>
    </xdr:to>
    <xdr:sp macro="" textlink="">
      <xdr:nvSpPr>
        <xdr:cNvPr id="209" name="楕円 208"/>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5642</xdr:rowOff>
    </xdr:from>
    <xdr:ext cx="762000" cy="259045"/>
    <xdr:sp macro="" textlink="">
      <xdr:nvSpPr>
        <xdr:cNvPr id="210" name="テキスト ボックス 209"/>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1" name="楕円 210"/>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12" name="テキスト ボックス 211"/>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昨年度に比べ、介護保険事業特別会計への繰出金が、１千万円増加しています。、また、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公共下水道事業特別会計への繰出金は前年度に比べ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国民健康保険事業、後期高齢者医療特別会計などへの繰出金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しています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が、繰出金全体では増加となっています。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59</xdr:row>
      <xdr:rowOff>6985</xdr:rowOff>
    </xdr:to>
    <xdr:cxnSp macro="">
      <xdr:nvCxnSpPr>
        <xdr:cNvPr id="240" name="直線コネクタ 239"/>
        <xdr:cNvCxnSpPr/>
      </xdr:nvCxnSpPr>
      <xdr:spPr>
        <a:xfrm>
          <a:off x="15671800" y="1004824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98425</xdr:rowOff>
    </xdr:from>
    <xdr:to>
      <xdr:col>78</xdr:col>
      <xdr:colOff>69850</xdr:colOff>
      <xdr:row>58</xdr:row>
      <xdr:rowOff>104140</xdr:rowOff>
    </xdr:to>
    <xdr:cxnSp macro="">
      <xdr:nvCxnSpPr>
        <xdr:cNvPr id="243" name="直線コネクタ 242"/>
        <xdr:cNvCxnSpPr/>
      </xdr:nvCxnSpPr>
      <xdr:spPr>
        <a:xfrm>
          <a:off x="14782800" y="100425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98425</xdr:rowOff>
    </xdr:to>
    <xdr:cxnSp macro="">
      <xdr:nvCxnSpPr>
        <xdr:cNvPr id="246" name="直線コネクタ 245"/>
        <xdr:cNvCxnSpPr/>
      </xdr:nvCxnSpPr>
      <xdr:spPr>
        <a:xfrm>
          <a:off x="13893800" y="99796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41275</xdr:rowOff>
    </xdr:to>
    <xdr:cxnSp macro="">
      <xdr:nvCxnSpPr>
        <xdr:cNvPr id="249" name="直線コネクタ 248"/>
        <xdr:cNvCxnSpPr/>
      </xdr:nvCxnSpPr>
      <xdr:spPr>
        <a:xfrm flipV="1">
          <a:off x="13004800" y="99796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127635</xdr:rowOff>
    </xdr:from>
    <xdr:to>
      <xdr:col>82</xdr:col>
      <xdr:colOff>158750</xdr:colOff>
      <xdr:row>59</xdr:row>
      <xdr:rowOff>57785</xdr:rowOff>
    </xdr:to>
    <xdr:sp macro="" textlink="">
      <xdr:nvSpPr>
        <xdr:cNvPr id="259" name="楕円 258"/>
        <xdr:cNvSpPr/>
      </xdr:nvSpPr>
      <xdr:spPr>
        <a:xfrm>
          <a:off x="164592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99712</xdr:rowOff>
    </xdr:from>
    <xdr:ext cx="762000" cy="259045"/>
    <xdr:sp macro="" textlink="">
      <xdr:nvSpPr>
        <xdr:cNvPr id="260" name="その他該当値テキスト"/>
        <xdr:cNvSpPr txBox="1"/>
      </xdr:nvSpPr>
      <xdr:spPr>
        <a:xfrm>
          <a:off x="165989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1" name="楕円 260"/>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62" name="テキスト ボックス 261"/>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47625</xdr:rowOff>
    </xdr:from>
    <xdr:to>
      <xdr:col>74</xdr:col>
      <xdr:colOff>31750</xdr:colOff>
      <xdr:row>58</xdr:row>
      <xdr:rowOff>149225</xdr:rowOff>
    </xdr:to>
    <xdr:sp macro="" textlink="">
      <xdr:nvSpPr>
        <xdr:cNvPr id="263" name="楕円 262"/>
        <xdr:cNvSpPr/>
      </xdr:nvSpPr>
      <xdr:spPr>
        <a:xfrm>
          <a:off x="14732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4" name="テキスト ボックス 263"/>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5" name="楕円 264"/>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66" name="テキスト ボックス 265"/>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161925</xdr:rowOff>
    </xdr:from>
    <xdr:to>
      <xdr:col>65</xdr:col>
      <xdr:colOff>53975</xdr:colOff>
      <xdr:row>58</xdr:row>
      <xdr:rowOff>92075</xdr:rowOff>
    </xdr:to>
    <xdr:sp macro="" textlink="">
      <xdr:nvSpPr>
        <xdr:cNvPr id="267" name="楕円 266"/>
        <xdr:cNvSpPr/>
      </xdr:nvSpPr>
      <xdr:spPr>
        <a:xfrm>
          <a:off x="12954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76852</xdr:rowOff>
    </xdr:from>
    <xdr:ext cx="762000" cy="259045"/>
    <xdr:sp macro="" textlink="">
      <xdr:nvSpPr>
        <xdr:cNvPr id="268" name="テキスト ボックス 267"/>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昨年度に比べ、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％減少しましたが、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に比べ高い水準になっています。主に一部事務組合（消防組合等）に対する負担、補助交付金などが大きな要因となっていますが、今後も「補助金等に関する基本指針」に基づき適正な補助金・交付金の交付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152146</xdr:rowOff>
    </xdr:to>
    <xdr:cxnSp macro="">
      <xdr:nvCxnSpPr>
        <xdr:cNvPr id="298" name="直線コネクタ 297"/>
        <xdr:cNvCxnSpPr/>
      </xdr:nvCxnSpPr>
      <xdr:spPr>
        <a:xfrm flipV="1">
          <a:off x="15671800" y="64180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152146</xdr:rowOff>
    </xdr:to>
    <xdr:cxnSp macro="">
      <xdr:nvCxnSpPr>
        <xdr:cNvPr id="301" name="直線コネクタ 300"/>
        <xdr:cNvCxnSpPr/>
      </xdr:nvCxnSpPr>
      <xdr:spPr>
        <a:xfrm>
          <a:off x="14782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124714</xdr:rowOff>
    </xdr:to>
    <xdr:cxnSp macro="">
      <xdr:nvCxnSpPr>
        <xdr:cNvPr id="304" name="直線コネクタ 303"/>
        <xdr:cNvCxnSpPr/>
      </xdr:nvCxnSpPr>
      <xdr:spPr>
        <a:xfrm>
          <a:off x="13893800" y="6468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124714</xdr:rowOff>
    </xdr:to>
    <xdr:cxnSp macro="">
      <xdr:nvCxnSpPr>
        <xdr:cNvPr id="307" name="直線コネクタ 306"/>
        <xdr:cNvCxnSpPr/>
      </xdr:nvCxnSpPr>
      <xdr:spPr>
        <a:xfrm>
          <a:off x="13004800" y="63586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17" name="楕円 316"/>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18"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19" name="楕円 318"/>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0" name="テキスト ボックス 319"/>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1" name="楕円 320"/>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2" name="テキスト ボックス 321"/>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23" name="楕円 322"/>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24" name="テキスト ボックス 323"/>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5" name="楕円 324"/>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6" name="テキスト ボックス 325"/>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・後年度の財政負担を考慮し、計画的に起債の借入を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行っていますが、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災害復興関連事業など大規模な事業を予定していることから、合併特例債や過疎債など交付税措置のある起債の活用及び新規借入の抑制により財政の健全化に努めます。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136144</xdr:rowOff>
    </xdr:to>
    <xdr:cxnSp macro="">
      <xdr:nvCxnSpPr>
        <xdr:cNvPr id="356" name="直線コネクタ 355"/>
        <xdr:cNvCxnSpPr/>
      </xdr:nvCxnSpPr>
      <xdr:spPr>
        <a:xfrm>
          <a:off x="3987800" y="134315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85852</xdr:rowOff>
    </xdr:to>
    <xdr:cxnSp macro="">
      <xdr:nvCxnSpPr>
        <xdr:cNvPr id="359" name="直線コネクタ 358"/>
        <xdr:cNvCxnSpPr/>
      </xdr:nvCxnSpPr>
      <xdr:spPr>
        <a:xfrm flipV="1">
          <a:off x="3098800" y="134315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85852</xdr:rowOff>
    </xdr:to>
    <xdr:cxnSp macro="">
      <xdr:nvCxnSpPr>
        <xdr:cNvPr id="362" name="直線コネクタ 361"/>
        <xdr:cNvCxnSpPr/>
      </xdr:nvCxnSpPr>
      <xdr:spPr>
        <a:xfrm>
          <a:off x="2209800" y="133903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17272</xdr:rowOff>
    </xdr:to>
    <xdr:cxnSp macro="">
      <xdr:nvCxnSpPr>
        <xdr:cNvPr id="365" name="直線コネクタ 364"/>
        <xdr:cNvCxnSpPr/>
      </xdr:nvCxnSpPr>
      <xdr:spPr>
        <a:xfrm>
          <a:off x="1320800" y="133720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85344</xdr:rowOff>
    </xdr:from>
    <xdr:to>
      <xdr:col>24</xdr:col>
      <xdr:colOff>76200</xdr:colOff>
      <xdr:row>79</xdr:row>
      <xdr:rowOff>15494</xdr:rowOff>
    </xdr:to>
    <xdr:sp macro="" textlink="">
      <xdr:nvSpPr>
        <xdr:cNvPr id="375" name="楕円 374"/>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57421</xdr:rowOff>
    </xdr:from>
    <xdr:ext cx="762000" cy="259045"/>
    <xdr:sp macro="" textlink="">
      <xdr:nvSpPr>
        <xdr:cNvPr id="376" name="公債費該当値テキスト"/>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77" name="楕円 376"/>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119397</xdr:rowOff>
    </xdr:from>
    <xdr:ext cx="736600" cy="259045"/>
    <xdr:sp macro="" textlink="">
      <xdr:nvSpPr>
        <xdr:cNvPr id="378" name="テキスト ボックス 377"/>
        <xdr:cNvSpPr txBox="1"/>
      </xdr:nvSpPr>
      <xdr:spPr>
        <a:xfrm>
          <a:off x="3606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35052</xdr:rowOff>
    </xdr:from>
    <xdr:to>
      <xdr:col>15</xdr:col>
      <xdr:colOff>149225</xdr:colOff>
      <xdr:row>78</xdr:row>
      <xdr:rowOff>136652</xdr:rowOff>
    </xdr:to>
    <xdr:sp macro="" textlink="">
      <xdr:nvSpPr>
        <xdr:cNvPr id="379" name="楕円 378"/>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80" name="テキスト ボックス 379"/>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81" name="楕円 380"/>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78249</xdr:rowOff>
    </xdr:from>
    <xdr:ext cx="762000" cy="259045"/>
    <xdr:sp macro="" textlink="">
      <xdr:nvSpPr>
        <xdr:cNvPr id="382" name="テキスト ボックス 381"/>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83" name="楕円 382"/>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59962</xdr:rowOff>
    </xdr:from>
    <xdr:ext cx="762000" cy="259045"/>
    <xdr:sp macro="" textlink="">
      <xdr:nvSpPr>
        <xdr:cNvPr id="384" name="テキスト ボックス 383"/>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ます。主な要因である、物件費は、公共施設の統廃合や指定管理者制度の導入検討及び民間委託などの推進により経費削減に努め、補助費等は、「補助金等に関する基本指針」に基づき適正な補助金・交付金の交付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88900</xdr:rowOff>
    </xdr:from>
    <xdr:to>
      <xdr:col>82</xdr:col>
      <xdr:colOff>107950</xdr:colOff>
      <xdr:row>77</xdr:row>
      <xdr:rowOff>111761</xdr:rowOff>
    </xdr:to>
    <xdr:cxnSp macro="">
      <xdr:nvCxnSpPr>
        <xdr:cNvPr id="417" name="直線コネクタ 416"/>
        <xdr:cNvCxnSpPr/>
      </xdr:nvCxnSpPr>
      <xdr:spPr>
        <a:xfrm flipV="1">
          <a:off x="15671800" y="132905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77</xdr:row>
      <xdr:rowOff>111761</xdr:rowOff>
    </xdr:to>
    <xdr:cxnSp macro="">
      <xdr:nvCxnSpPr>
        <xdr:cNvPr id="420" name="直線コネクタ 419"/>
        <xdr:cNvCxnSpPr/>
      </xdr:nvCxnSpPr>
      <xdr:spPr>
        <a:xfrm>
          <a:off x="14782800" y="133019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54611</xdr:rowOff>
    </xdr:from>
    <xdr:to>
      <xdr:col>73</xdr:col>
      <xdr:colOff>180975</xdr:colOff>
      <xdr:row>77</xdr:row>
      <xdr:rowOff>100330</xdr:rowOff>
    </xdr:to>
    <xdr:cxnSp macro="">
      <xdr:nvCxnSpPr>
        <xdr:cNvPr id="423" name="直線コネクタ 422"/>
        <xdr:cNvCxnSpPr/>
      </xdr:nvCxnSpPr>
      <xdr:spPr>
        <a:xfrm>
          <a:off x="13893800" y="132562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85089</xdr:rowOff>
    </xdr:from>
    <xdr:to>
      <xdr:col>69</xdr:col>
      <xdr:colOff>92075</xdr:colOff>
      <xdr:row>77</xdr:row>
      <xdr:rowOff>54611</xdr:rowOff>
    </xdr:to>
    <xdr:cxnSp macro="">
      <xdr:nvCxnSpPr>
        <xdr:cNvPr id="426" name="直線コネクタ 425"/>
        <xdr:cNvCxnSpPr/>
      </xdr:nvCxnSpPr>
      <xdr:spPr>
        <a:xfrm>
          <a:off x="13004800" y="131152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36" name="楕円 435"/>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10177</xdr:rowOff>
    </xdr:from>
    <xdr:ext cx="762000" cy="259045"/>
    <xdr:sp macro="" textlink="">
      <xdr:nvSpPr>
        <xdr:cNvPr id="437" name="公債費以外該当値テキスト"/>
        <xdr:cNvSpPr txBox="1"/>
      </xdr:nvSpPr>
      <xdr:spPr>
        <a:xfrm>
          <a:off x="165989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60961</xdr:rowOff>
    </xdr:from>
    <xdr:to>
      <xdr:col>78</xdr:col>
      <xdr:colOff>120650</xdr:colOff>
      <xdr:row>77</xdr:row>
      <xdr:rowOff>162561</xdr:rowOff>
    </xdr:to>
    <xdr:sp macro="" textlink="">
      <xdr:nvSpPr>
        <xdr:cNvPr id="438" name="楕円 437"/>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147338</xdr:rowOff>
    </xdr:from>
    <xdr:ext cx="736600" cy="259045"/>
    <xdr:sp macro="" textlink="">
      <xdr:nvSpPr>
        <xdr:cNvPr id="439" name="テキスト ボックス 438"/>
        <xdr:cNvSpPr txBox="1"/>
      </xdr:nvSpPr>
      <xdr:spPr>
        <a:xfrm>
          <a:off x="15290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40" name="楕円 439"/>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41" name="テキスト ボックス 440"/>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3811</xdr:rowOff>
    </xdr:from>
    <xdr:to>
      <xdr:col>69</xdr:col>
      <xdr:colOff>142875</xdr:colOff>
      <xdr:row>77</xdr:row>
      <xdr:rowOff>105411</xdr:rowOff>
    </xdr:to>
    <xdr:sp macro="" textlink="">
      <xdr:nvSpPr>
        <xdr:cNvPr id="442" name="楕円 441"/>
        <xdr:cNvSpPr/>
      </xdr:nvSpPr>
      <xdr:spPr>
        <a:xfrm>
          <a:off x="13843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90188</xdr:rowOff>
    </xdr:from>
    <xdr:ext cx="762000" cy="259045"/>
    <xdr:sp macro="" textlink="">
      <xdr:nvSpPr>
        <xdr:cNvPr id="443" name="テキスト ボックス 442"/>
        <xdr:cNvSpPr txBox="1"/>
      </xdr:nvSpPr>
      <xdr:spPr>
        <a:xfrm>
          <a:off x="13512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34289</xdr:rowOff>
    </xdr:from>
    <xdr:to>
      <xdr:col>65</xdr:col>
      <xdr:colOff>53975</xdr:colOff>
      <xdr:row>76</xdr:row>
      <xdr:rowOff>135889</xdr:rowOff>
    </xdr:to>
    <xdr:sp macro="" textlink="">
      <xdr:nvSpPr>
        <xdr:cNvPr id="444" name="楕円 443"/>
        <xdr:cNvSpPr/>
      </xdr:nvSpPr>
      <xdr:spPr>
        <a:xfrm>
          <a:off x="12954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120666</xdr:rowOff>
    </xdr:from>
    <xdr:ext cx="762000" cy="259045"/>
    <xdr:sp macro="" textlink="">
      <xdr:nvSpPr>
        <xdr:cNvPr id="445" name="テキスト ボックス 444"/>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5570</xdr:rowOff>
    </xdr:from>
    <xdr:to>
      <xdr:col>29</xdr:col>
      <xdr:colOff>127000</xdr:colOff>
      <xdr:row>16</xdr:row>
      <xdr:rowOff>13959</xdr:rowOff>
    </xdr:to>
    <xdr:cxnSp macro="">
      <xdr:nvCxnSpPr>
        <xdr:cNvPr id="46" name="直線コネクタ 45"/>
        <xdr:cNvCxnSpPr/>
      </xdr:nvCxnSpPr>
      <xdr:spPr bwMode="auto">
        <a:xfrm>
          <a:off x="5003800" y="2796395"/>
          <a:ext cx="647700" cy="8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5570</xdr:rowOff>
    </xdr:from>
    <xdr:to>
      <xdr:col>26</xdr:col>
      <xdr:colOff>50800</xdr:colOff>
      <xdr:row>16</xdr:row>
      <xdr:rowOff>96438</xdr:rowOff>
    </xdr:to>
    <xdr:cxnSp macro="">
      <xdr:nvCxnSpPr>
        <xdr:cNvPr id="49" name="直線コネクタ 48"/>
        <xdr:cNvCxnSpPr/>
      </xdr:nvCxnSpPr>
      <xdr:spPr bwMode="auto">
        <a:xfrm flipV="1">
          <a:off x="4305300" y="2796395"/>
          <a:ext cx="698500" cy="9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96438</xdr:rowOff>
    </xdr:from>
    <xdr:to>
      <xdr:col>22</xdr:col>
      <xdr:colOff>114300</xdr:colOff>
      <xdr:row>16</xdr:row>
      <xdr:rowOff>102542</xdr:rowOff>
    </xdr:to>
    <xdr:cxnSp macro="">
      <xdr:nvCxnSpPr>
        <xdr:cNvPr id="52" name="直線コネクタ 51"/>
        <xdr:cNvCxnSpPr/>
      </xdr:nvCxnSpPr>
      <xdr:spPr bwMode="auto">
        <a:xfrm flipV="1">
          <a:off x="3606800" y="2887263"/>
          <a:ext cx="698500" cy="6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102542</xdr:rowOff>
    </xdr:from>
    <xdr:to>
      <xdr:col>18</xdr:col>
      <xdr:colOff>177800</xdr:colOff>
      <xdr:row>16</xdr:row>
      <xdr:rowOff>139889</xdr:rowOff>
    </xdr:to>
    <xdr:cxnSp macro="">
      <xdr:nvCxnSpPr>
        <xdr:cNvPr id="55" name="直線コネクタ 54"/>
        <xdr:cNvCxnSpPr/>
      </xdr:nvCxnSpPr>
      <xdr:spPr bwMode="auto">
        <a:xfrm flipV="1">
          <a:off x="2908300" y="2893367"/>
          <a:ext cx="698500" cy="37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134609</xdr:rowOff>
    </xdr:from>
    <xdr:to>
      <xdr:col>29</xdr:col>
      <xdr:colOff>177800</xdr:colOff>
      <xdr:row>16</xdr:row>
      <xdr:rowOff>64759</xdr:rowOff>
    </xdr:to>
    <xdr:sp macro="" textlink="">
      <xdr:nvSpPr>
        <xdr:cNvPr id="65" name="楕円 64"/>
        <xdr:cNvSpPr/>
      </xdr:nvSpPr>
      <xdr:spPr bwMode="auto">
        <a:xfrm>
          <a:off x="5600700" y="2753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151136</xdr:rowOff>
    </xdr:from>
    <xdr:ext cx="762000" cy="259045"/>
    <xdr:sp macro="" textlink="">
      <xdr:nvSpPr>
        <xdr:cNvPr id="66" name="人口1人当たり決算額の推移該当値テキスト130"/>
        <xdr:cNvSpPr txBox="1"/>
      </xdr:nvSpPr>
      <xdr:spPr>
        <a:xfrm>
          <a:off x="5740400" y="259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126220</xdr:rowOff>
    </xdr:from>
    <xdr:to>
      <xdr:col>26</xdr:col>
      <xdr:colOff>101600</xdr:colOff>
      <xdr:row>16</xdr:row>
      <xdr:rowOff>56370</xdr:rowOff>
    </xdr:to>
    <xdr:sp macro="" textlink="">
      <xdr:nvSpPr>
        <xdr:cNvPr id="67" name="楕円 66"/>
        <xdr:cNvSpPr/>
      </xdr:nvSpPr>
      <xdr:spPr bwMode="auto">
        <a:xfrm>
          <a:off x="4953000" y="274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66547</xdr:rowOff>
    </xdr:from>
    <xdr:ext cx="736600" cy="259045"/>
    <xdr:sp macro="" textlink="">
      <xdr:nvSpPr>
        <xdr:cNvPr id="68" name="テキスト ボックス 67"/>
        <xdr:cNvSpPr txBox="1"/>
      </xdr:nvSpPr>
      <xdr:spPr>
        <a:xfrm>
          <a:off x="4622800" y="2514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45638</xdr:rowOff>
    </xdr:from>
    <xdr:to>
      <xdr:col>22</xdr:col>
      <xdr:colOff>165100</xdr:colOff>
      <xdr:row>16</xdr:row>
      <xdr:rowOff>147238</xdr:rowOff>
    </xdr:to>
    <xdr:sp macro="" textlink="">
      <xdr:nvSpPr>
        <xdr:cNvPr id="69" name="楕円 68"/>
        <xdr:cNvSpPr/>
      </xdr:nvSpPr>
      <xdr:spPr bwMode="auto">
        <a:xfrm>
          <a:off x="4254500" y="2836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157415</xdr:rowOff>
    </xdr:from>
    <xdr:ext cx="762000" cy="259045"/>
    <xdr:sp macro="" textlink="">
      <xdr:nvSpPr>
        <xdr:cNvPr id="70" name="テキスト ボックス 69"/>
        <xdr:cNvSpPr txBox="1"/>
      </xdr:nvSpPr>
      <xdr:spPr>
        <a:xfrm>
          <a:off x="3924300" y="260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51742</xdr:rowOff>
    </xdr:from>
    <xdr:to>
      <xdr:col>19</xdr:col>
      <xdr:colOff>38100</xdr:colOff>
      <xdr:row>16</xdr:row>
      <xdr:rowOff>153342</xdr:rowOff>
    </xdr:to>
    <xdr:sp macro="" textlink="">
      <xdr:nvSpPr>
        <xdr:cNvPr id="71" name="楕円 70"/>
        <xdr:cNvSpPr/>
      </xdr:nvSpPr>
      <xdr:spPr bwMode="auto">
        <a:xfrm>
          <a:off x="3556000" y="284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163519</xdr:rowOff>
    </xdr:from>
    <xdr:ext cx="762000" cy="259045"/>
    <xdr:sp macro="" textlink="">
      <xdr:nvSpPr>
        <xdr:cNvPr id="72" name="テキスト ボックス 71"/>
        <xdr:cNvSpPr txBox="1"/>
      </xdr:nvSpPr>
      <xdr:spPr>
        <a:xfrm>
          <a:off x="3225800" y="261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89089</xdr:rowOff>
    </xdr:from>
    <xdr:to>
      <xdr:col>15</xdr:col>
      <xdr:colOff>101600</xdr:colOff>
      <xdr:row>17</xdr:row>
      <xdr:rowOff>19239</xdr:rowOff>
    </xdr:to>
    <xdr:sp macro="" textlink="">
      <xdr:nvSpPr>
        <xdr:cNvPr id="73" name="楕円 72"/>
        <xdr:cNvSpPr/>
      </xdr:nvSpPr>
      <xdr:spPr bwMode="auto">
        <a:xfrm>
          <a:off x="2857500" y="2879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29416</xdr:rowOff>
    </xdr:from>
    <xdr:ext cx="762000" cy="259045"/>
    <xdr:sp macro="" textlink="">
      <xdr:nvSpPr>
        <xdr:cNvPr id="74" name="テキスト ボックス 73"/>
        <xdr:cNvSpPr txBox="1"/>
      </xdr:nvSpPr>
      <xdr:spPr>
        <a:xfrm>
          <a:off x="2527300" y="26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247256</xdr:rowOff>
    </xdr:from>
    <xdr:to>
      <xdr:col>29</xdr:col>
      <xdr:colOff>127000</xdr:colOff>
      <xdr:row>34</xdr:row>
      <xdr:rowOff>278105</xdr:rowOff>
    </xdr:to>
    <xdr:cxnSp macro="">
      <xdr:nvCxnSpPr>
        <xdr:cNvPr id="107" name="直線コネクタ 106"/>
        <xdr:cNvCxnSpPr/>
      </xdr:nvCxnSpPr>
      <xdr:spPr bwMode="auto">
        <a:xfrm>
          <a:off x="5003800" y="6514706"/>
          <a:ext cx="647700" cy="3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176759</xdr:rowOff>
    </xdr:from>
    <xdr:to>
      <xdr:col>26</xdr:col>
      <xdr:colOff>50800</xdr:colOff>
      <xdr:row>34</xdr:row>
      <xdr:rowOff>247256</xdr:rowOff>
    </xdr:to>
    <xdr:cxnSp macro="">
      <xdr:nvCxnSpPr>
        <xdr:cNvPr id="110" name="直線コネクタ 109"/>
        <xdr:cNvCxnSpPr/>
      </xdr:nvCxnSpPr>
      <xdr:spPr bwMode="auto">
        <a:xfrm>
          <a:off x="4305300" y="6444209"/>
          <a:ext cx="698500" cy="70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176759</xdr:rowOff>
    </xdr:from>
    <xdr:to>
      <xdr:col>22</xdr:col>
      <xdr:colOff>114300</xdr:colOff>
      <xdr:row>34</xdr:row>
      <xdr:rowOff>283718</xdr:rowOff>
    </xdr:to>
    <xdr:cxnSp macro="">
      <xdr:nvCxnSpPr>
        <xdr:cNvPr id="113" name="直線コネクタ 112"/>
        <xdr:cNvCxnSpPr/>
      </xdr:nvCxnSpPr>
      <xdr:spPr bwMode="auto">
        <a:xfrm flipV="1">
          <a:off x="3606800" y="6444209"/>
          <a:ext cx="698500" cy="106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236258</xdr:rowOff>
    </xdr:from>
    <xdr:to>
      <xdr:col>18</xdr:col>
      <xdr:colOff>177800</xdr:colOff>
      <xdr:row>34</xdr:row>
      <xdr:rowOff>283718</xdr:rowOff>
    </xdr:to>
    <xdr:cxnSp macro="">
      <xdr:nvCxnSpPr>
        <xdr:cNvPr id="116" name="直線コネクタ 115"/>
        <xdr:cNvCxnSpPr/>
      </xdr:nvCxnSpPr>
      <xdr:spPr bwMode="auto">
        <a:xfrm>
          <a:off x="2908300" y="6503708"/>
          <a:ext cx="698500" cy="47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227305</xdr:rowOff>
    </xdr:from>
    <xdr:to>
      <xdr:col>29</xdr:col>
      <xdr:colOff>177800</xdr:colOff>
      <xdr:row>34</xdr:row>
      <xdr:rowOff>328905</xdr:rowOff>
    </xdr:to>
    <xdr:sp macro="" textlink="">
      <xdr:nvSpPr>
        <xdr:cNvPr id="126" name="楕円 125"/>
        <xdr:cNvSpPr/>
      </xdr:nvSpPr>
      <xdr:spPr bwMode="auto">
        <a:xfrm>
          <a:off x="5600700" y="649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72382</xdr:rowOff>
    </xdr:from>
    <xdr:ext cx="762000" cy="259045"/>
    <xdr:sp macro="" textlink="">
      <xdr:nvSpPr>
        <xdr:cNvPr id="127" name="人口1人当たり決算額の推移該当値テキスト445"/>
        <xdr:cNvSpPr txBox="1"/>
      </xdr:nvSpPr>
      <xdr:spPr>
        <a:xfrm>
          <a:off x="5740400" y="633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196456</xdr:rowOff>
    </xdr:from>
    <xdr:to>
      <xdr:col>26</xdr:col>
      <xdr:colOff>101600</xdr:colOff>
      <xdr:row>34</xdr:row>
      <xdr:rowOff>298056</xdr:rowOff>
    </xdr:to>
    <xdr:sp macro="" textlink="">
      <xdr:nvSpPr>
        <xdr:cNvPr id="128" name="楕円 127"/>
        <xdr:cNvSpPr/>
      </xdr:nvSpPr>
      <xdr:spPr bwMode="auto">
        <a:xfrm>
          <a:off x="4953000" y="6463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308233</xdr:rowOff>
    </xdr:from>
    <xdr:ext cx="736600" cy="259045"/>
    <xdr:sp macro="" textlink="">
      <xdr:nvSpPr>
        <xdr:cNvPr id="129" name="テキスト ボックス 128"/>
        <xdr:cNvSpPr txBox="1"/>
      </xdr:nvSpPr>
      <xdr:spPr>
        <a:xfrm>
          <a:off x="4622800" y="623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125959</xdr:rowOff>
    </xdr:from>
    <xdr:to>
      <xdr:col>22</xdr:col>
      <xdr:colOff>165100</xdr:colOff>
      <xdr:row>34</xdr:row>
      <xdr:rowOff>227559</xdr:rowOff>
    </xdr:to>
    <xdr:sp macro="" textlink="">
      <xdr:nvSpPr>
        <xdr:cNvPr id="130" name="楕円 129"/>
        <xdr:cNvSpPr/>
      </xdr:nvSpPr>
      <xdr:spPr bwMode="auto">
        <a:xfrm>
          <a:off x="4254500" y="6393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237736</xdr:rowOff>
    </xdr:from>
    <xdr:ext cx="762000" cy="259045"/>
    <xdr:sp macro="" textlink="">
      <xdr:nvSpPr>
        <xdr:cNvPr id="131" name="テキスト ボックス 130"/>
        <xdr:cNvSpPr txBox="1"/>
      </xdr:nvSpPr>
      <xdr:spPr>
        <a:xfrm>
          <a:off x="3924300" y="616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232918</xdr:rowOff>
    </xdr:from>
    <xdr:to>
      <xdr:col>19</xdr:col>
      <xdr:colOff>38100</xdr:colOff>
      <xdr:row>34</xdr:row>
      <xdr:rowOff>334518</xdr:rowOff>
    </xdr:to>
    <xdr:sp macro="" textlink="">
      <xdr:nvSpPr>
        <xdr:cNvPr id="132" name="楕円 131"/>
        <xdr:cNvSpPr/>
      </xdr:nvSpPr>
      <xdr:spPr bwMode="auto">
        <a:xfrm>
          <a:off x="3556000" y="6500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1795</xdr:rowOff>
    </xdr:from>
    <xdr:ext cx="762000" cy="259045"/>
    <xdr:sp macro="" textlink="">
      <xdr:nvSpPr>
        <xdr:cNvPr id="133" name="テキスト ボックス 132"/>
        <xdr:cNvSpPr txBox="1"/>
      </xdr:nvSpPr>
      <xdr:spPr>
        <a:xfrm>
          <a:off x="3225800" y="626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185458</xdr:rowOff>
    </xdr:from>
    <xdr:to>
      <xdr:col>15</xdr:col>
      <xdr:colOff>101600</xdr:colOff>
      <xdr:row>34</xdr:row>
      <xdr:rowOff>287058</xdr:rowOff>
    </xdr:to>
    <xdr:sp macro="" textlink="">
      <xdr:nvSpPr>
        <xdr:cNvPr id="134" name="楕円 133"/>
        <xdr:cNvSpPr/>
      </xdr:nvSpPr>
      <xdr:spPr bwMode="auto">
        <a:xfrm>
          <a:off x="2857500" y="645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297235</xdr:rowOff>
    </xdr:from>
    <xdr:ext cx="762000" cy="259045"/>
    <xdr:sp macro="" textlink="">
      <xdr:nvSpPr>
        <xdr:cNvPr id="135" name="テキスト ボックス 134"/>
        <xdr:cNvSpPr txBox="1"/>
      </xdr:nvSpPr>
      <xdr:spPr>
        <a:xfrm>
          <a:off x="2527300" y="62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7,761
7,686
237.16
12,114,138
11,505,459
527,506
4,580,760
8,578,013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92334</xdr:rowOff>
    </xdr:from>
    <xdr:to>
      <xdr:col>24</xdr:col>
      <xdr:colOff>63500</xdr:colOff>
      <xdr:row>34</xdr:row>
      <xdr:rowOff>96975</xdr:rowOff>
    </xdr:to>
    <xdr:cxnSp macro="">
      <xdr:nvCxnSpPr>
        <xdr:cNvPr id="61" name="直線コネクタ 60"/>
        <xdr:cNvCxnSpPr/>
      </xdr:nvCxnSpPr>
      <xdr:spPr>
        <a:xfrm>
          <a:off x="3797300" y="5921634"/>
          <a:ext cx="8382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92334</xdr:rowOff>
    </xdr:from>
    <xdr:to>
      <xdr:col>19</xdr:col>
      <xdr:colOff>177800</xdr:colOff>
      <xdr:row>35</xdr:row>
      <xdr:rowOff>30879</xdr:rowOff>
    </xdr:to>
    <xdr:cxnSp macro="">
      <xdr:nvCxnSpPr>
        <xdr:cNvPr id="64" name="直線コネクタ 63"/>
        <xdr:cNvCxnSpPr/>
      </xdr:nvCxnSpPr>
      <xdr:spPr>
        <a:xfrm flipV="1">
          <a:off x="2908300" y="5921634"/>
          <a:ext cx="889000" cy="10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14252</xdr:rowOff>
    </xdr:from>
    <xdr:to>
      <xdr:col>15</xdr:col>
      <xdr:colOff>50800</xdr:colOff>
      <xdr:row>35</xdr:row>
      <xdr:rowOff>30879</xdr:rowOff>
    </xdr:to>
    <xdr:cxnSp macro="">
      <xdr:nvCxnSpPr>
        <xdr:cNvPr id="67" name="直線コネクタ 66"/>
        <xdr:cNvCxnSpPr/>
      </xdr:nvCxnSpPr>
      <xdr:spPr>
        <a:xfrm>
          <a:off x="2019300" y="6015002"/>
          <a:ext cx="889000" cy="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14252</xdr:rowOff>
    </xdr:from>
    <xdr:to>
      <xdr:col>10</xdr:col>
      <xdr:colOff>114300</xdr:colOff>
      <xdr:row>35</xdr:row>
      <xdr:rowOff>62113</xdr:rowOff>
    </xdr:to>
    <xdr:cxnSp macro="">
      <xdr:nvCxnSpPr>
        <xdr:cNvPr id="70" name="直線コネクタ 69"/>
        <xdr:cNvCxnSpPr/>
      </xdr:nvCxnSpPr>
      <xdr:spPr>
        <a:xfrm flipV="1">
          <a:off x="1130300" y="6015002"/>
          <a:ext cx="889000" cy="4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46175</xdr:rowOff>
    </xdr:from>
    <xdr:to>
      <xdr:col>24</xdr:col>
      <xdr:colOff>114300</xdr:colOff>
      <xdr:row>34</xdr:row>
      <xdr:rowOff>147775</xdr:rowOff>
    </xdr:to>
    <xdr:sp macro="" textlink="">
      <xdr:nvSpPr>
        <xdr:cNvPr id="80" name="楕円 79"/>
        <xdr:cNvSpPr/>
      </xdr:nvSpPr>
      <xdr:spPr>
        <a:xfrm>
          <a:off x="4584700" y="58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69052</xdr:rowOff>
    </xdr:from>
    <xdr:ext cx="599010" cy="259045"/>
    <xdr:sp macro="" textlink="">
      <xdr:nvSpPr>
        <xdr:cNvPr id="81" name="人件費該当値テキスト"/>
        <xdr:cNvSpPr txBox="1"/>
      </xdr:nvSpPr>
      <xdr:spPr>
        <a:xfrm>
          <a:off x="4686300" y="572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41534</xdr:rowOff>
    </xdr:from>
    <xdr:to>
      <xdr:col>20</xdr:col>
      <xdr:colOff>38100</xdr:colOff>
      <xdr:row>34</xdr:row>
      <xdr:rowOff>143134</xdr:rowOff>
    </xdr:to>
    <xdr:sp macro="" textlink="">
      <xdr:nvSpPr>
        <xdr:cNvPr id="82" name="楕円 81"/>
        <xdr:cNvSpPr/>
      </xdr:nvSpPr>
      <xdr:spPr>
        <a:xfrm>
          <a:off x="3746500" y="587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159661</xdr:rowOff>
    </xdr:from>
    <xdr:ext cx="599010" cy="259045"/>
    <xdr:sp macro="" textlink="">
      <xdr:nvSpPr>
        <xdr:cNvPr id="83" name="テキスト ボックス 82"/>
        <xdr:cNvSpPr txBox="1"/>
      </xdr:nvSpPr>
      <xdr:spPr>
        <a:xfrm>
          <a:off x="3497795" y="564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151529</xdr:rowOff>
    </xdr:from>
    <xdr:to>
      <xdr:col>15</xdr:col>
      <xdr:colOff>101600</xdr:colOff>
      <xdr:row>35</xdr:row>
      <xdr:rowOff>81679</xdr:rowOff>
    </xdr:to>
    <xdr:sp macro="" textlink="">
      <xdr:nvSpPr>
        <xdr:cNvPr id="84" name="楕円 83"/>
        <xdr:cNvSpPr/>
      </xdr:nvSpPr>
      <xdr:spPr>
        <a:xfrm>
          <a:off x="2857500" y="598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98206</xdr:rowOff>
    </xdr:from>
    <xdr:ext cx="599010" cy="259045"/>
    <xdr:sp macro="" textlink="">
      <xdr:nvSpPr>
        <xdr:cNvPr id="85" name="テキスト ボックス 84"/>
        <xdr:cNvSpPr txBox="1"/>
      </xdr:nvSpPr>
      <xdr:spPr>
        <a:xfrm>
          <a:off x="2608795" y="575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134902</xdr:rowOff>
    </xdr:from>
    <xdr:to>
      <xdr:col>10</xdr:col>
      <xdr:colOff>165100</xdr:colOff>
      <xdr:row>35</xdr:row>
      <xdr:rowOff>65052</xdr:rowOff>
    </xdr:to>
    <xdr:sp macro="" textlink="">
      <xdr:nvSpPr>
        <xdr:cNvPr id="86" name="楕円 85"/>
        <xdr:cNvSpPr/>
      </xdr:nvSpPr>
      <xdr:spPr>
        <a:xfrm>
          <a:off x="1968500" y="596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81579</xdr:rowOff>
    </xdr:from>
    <xdr:ext cx="599010" cy="259045"/>
    <xdr:sp macro="" textlink="">
      <xdr:nvSpPr>
        <xdr:cNvPr id="87" name="テキスト ボックス 86"/>
        <xdr:cNvSpPr txBox="1"/>
      </xdr:nvSpPr>
      <xdr:spPr>
        <a:xfrm>
          <a:off x="1719795" y="573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11313</xdr:rowOff>
    </xdr:from>
    <xdr:to>
      <xdr:col>6</xdr:col>
      <xdr:colOff>38100</xdr:colOff>
      <xdr:row>35</xdr:row>
      <xdr:rowOff>112913</xdr:rowOff>
    </xdr:to>
    <xdr:sp macro="" textlink="">
      <xdr:nvSpPr>
        <xdr:cNvPr id="88" name="楕円 87"/>
        <xdr:cNvSpPr/>
      </xdr:nvSpPr>
      <xdr:spPr>
        <a:xfrm>
          <a:off x="1079500" y="60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129440</xdr:rowOff>
    </xdr:from>
    <xdr:ext cx="599010" cy="259045"/>
    <xdr:sp macro="" textlink="">
      <xdr:nvSpPr>
        <xdr:cNvPr id="89" name="テキスト ボックス 88"/>
        <xdr:cNvSpPr txBox="1"/>
      </xdr:nvSpPr>
      <xdr:spPr>
        <a:xfrm>
          <a:off x="830795" y="578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48937</xdr:rowOff>
    </xdr:from>
    <xdr:to>
      <xdr:col>24</xdr:col>
      <xdr:colOff>63500</xdr:colOff>
      <xdr:row>53</xdr:row>
      <xdr:rowOff>74792</xdr:rowOff>
    </xdr:to>
    <xdr:cxnSp macro="">
      <xdr:nvCxnSpPr>
        <xdr:cNvPr id="116" name="直線コネクタ 115"/>
        <xdr:cNvCxnSpPr/>
      </xdr:nvCxnSpPr>
      <xdr:spPr>
        <a:xfrm flipV="1">
          <a:off x="3797300" y="8621437"/>
          <a:ext cx="838200" cy="54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74792</xdr:rowOff>
    </xdr:from>
    <xdr:to>
      <xdr:col>19</xdr:col>
      <xdr:colOff>177800</xdr:colOff>
      <xdr:row>54</xdr:row>
      <xdr:rowOff>41498</xdr:rowOff>
    </xdr:to>
    <xdr:cxnSp macro="">
      <xdr:nvCxnSpPr>
        <xdr:cNvPr id="119" name="直線コネクタ 118"/>
        <xdr:cNvCxnSpPr/>
      </xdr:nvCxnSpPr>
      <xdr:spPr>
        <a:xfrm flipV="1">
          <a:off x="2908300" y="9161642"/>
          <a:ext cx="889000" cy="13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41498</xdr:rowOff>
    </xdr:from>
    <xdr:to>
      <xdr:col>15</xdr:col>
      <xdr:colOff>50800</xdr:colOff>
      <xdr:row>54</xdr:row>
      <xdr:rowOff>101085</xdr:rowOff>
    </xdr:to>
    <xdr:cxnSp macro="">
      <xdr:nvCxnSpPr>
        <xdr:cNvPr id="122" name="直線コネクタ 121"/>
        <xdr:cNvCxnSpPr/>
      </xdr:nvCxnSpPr>
      <xdr:spPr>
        <a:xfrm flipV="1">
          <a:off x="2019300" y="9299798"/>
          <a:ext cx="889000" cy="5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101085</xdr:rowOff>
    </xdr:from>
    <xdr:to>
      <xdr:col>10</xdr:col>
      <xdr:colOff>114300</xdr:colOff>
      <xdr:row>55</xdr:row>
      <xdr:rowOff>72172</xdr:rowOff>
    </xdr:to>
    <xdr:cxnSp macro="">
      <xdr:nvCxnSpPr>
        <xdr:cNvPr id="125" name="直線コネクタ 124"/>
        <xdr:cNvCxnSpPr/>
      </xdr:nvCxnSpPr>
      <xdr:spPr>
        <a:xfrm flipV="1">
          <a:off x="1130300" y="9359385"/>
          <a:ext cx="889000" cy="14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169587</xdr:rowOff>
    </xdr:from>
    <xdr:to>
      <xdr:col>24</xdr:col>
      <xdr:colOff>114300</xdr:colOff>
      <xdr:row>50</xdr:row>
      <xdr:rowOff>99737</xdr:rowOff>
    </xdr:to>
    <xdr:sp macro="" textlink="">
      <xdr:nvSpPr>
        <xdr:cNvPr id="135" name="楕円 134"/>
        <xdr:cNvSpPr/>
      </xdr:nvSpPr>
      <xdr:spPr>
        <a:xfrm>
          <a:off x="4584700" y="85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122614</xdr:rowOff>
    </xdr:from>
    <xdr:ext cx="599010" cy="259045"/>
    <xdr:sp macro="" textlink="">
      <xdr:nvSpPr>
        <xdr:cNvPr id="136" name="物件費該当値テキスト"/>
        <xdr:cNvSpPr txBox="1"/>
      </xdr:nvSpPr>
      <xdr:spPr>
        <a:xfrm>
          <a:off x="4686300" y="852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23992</xdr:rowOff>
    </xdr:from>
    <xdr:to>
      <xdr:col>20</xdr:col>
      <xdr:colOff>38100</xdr:colOff>
      <xdr:row>53</xdr:row>
      <xdr:rowOff>125592</xdr:rowOff>
    </xdr:to>
    <xdr:sp macro="" textlink="">
      <xdr:nvSpPr>
        <xdr:cNvPr id="137" name="楕円 136"/>
        <xdr:cNvSpPr/>
      </xdr:nvSpPr>
      <xdr:spPr>
        <a:xfrm>
          <a:off x="3746500" y="91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142119</xdr:rowOff>
    </xdr:from>
    <xdr:ext cx="599010" cy="259045"/>
    <xdr:sp macro="" textlink="">
      <xdr:nvSpPr>
        <xdr:cNvPr id="138" name="テキスト ボックス 137"/>
        <xdr:cNvSpPr txBox="1"/>
      </xdr:nvSpPr>
      <xdr:spPr>
        <a:xfrm>
          <a:off x="3497795" y="888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162148</xdr:rowOff>
    </xdr:from>
    <xdr:to>
      <xdr:col>15</xdr:col>
      <xdr:colOff>101600</xdr:colOff>
      <xdr:row>54</xdr:row>
      <xdr:rowOff>92298</xdr:rowOff>
    </xdr:to>
    <xdr:sp macro="" textlink="">
      <xdr:nvSpPr>
        <xdr:cNvPr id="139" name="楕円 138"/>
        <xdr:cNvSpPr/>
      </xdr:nvSpPr>
      <xdr:spPr>
        <a:xfrm>
          <a:off x="2857500" y="924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108825</xdr:rowOff>
    </xdr:from>
    <xdr:ext cx="599010" cy="259045"/>
    <xdr:sp macro="" textlink="">
      <xdr:nvSpPr>
        <xdr:cNvPr id="140" name="テキスト ボックス 139"/>
        <xdr:cNvSpPr txBox="1"/>
      </xdr:nvSpPr>
      <xdr:spPr>
        <a:xfrm>
          <a:off x="2608795" y="90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50285</xdr:rowOff>
    </xdr:from>
    <xdr:to>
      <xdr:col>10</xdr:col>
      <xdr:colOff>165100</xdr:colOff>
      <xdr:row>54</xdr:row>
      <xdr:rowOff>151885</xdr:rowOff>
    </xdr:to>
    <xdr:sp macro="" textlink="">
      <xdr:nvSpPr>
        <xdr:cNvPr id="141" name="楕円 140"/>
        <xdr:cNvSpPr/>
      </xdr:nvSpPr>
      <xdr:spPr>
        <a:xfrm>
          <a:off x="1968500" y="93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168412</xdr:rowOff>
    </xdr:from>
    <xdr:ext cx="599010" cy="259045"/>
    <xdr:sp macro="" textlink="">
      <xdr:nvSpPr>
        <xdr:cNvPr id="142" name="テキスト ボックス 141"/>
        <xdr:cNvSpPr txBox="1"/>
      </xdr:nvSpPr>
      <xdr:spPr>
        <a:xfrm>
          <a:off x="1719795" y="908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21372</xdr:rowOff>
    </xdr:from>
    <xdr:to>
      <xdr:col>6</xdr:col>
      <xdr:colOff>38100</xdr:colOff>
      <xdr:row>55</xdr:row>
      <xdr:rowOff>122972</xdr:rowOff>
    </xdr:to>
    <xdr:sp macro="" textlink="">
      <xdr:nvSpPr>
        <xdr:cNvPr id="143" name="楕円 142"/>
        <xdr:cNvSpPr/>
      </xdr:nvSpPr>
      <xdr:spPr>
        <a:xfrm>
          <a:off x="1079500" y="945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139499</xdr:rowOff>
    </xdr:from>
    <xdr:ext cx="599010" cy="259045"/>
    <xdr:sp macro="" textlink="">
      <xdr:nvSpPr>
        <xdr:cNvPr id="144" name="テキスト ボックス 143"/>
        <xdr:cNvSpPr txBox="1"/>
      </xdr:nvSpPr>
      <xdr:spPr>
        <a:xfrm>
          <a:off x="830795" y="922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77612</xdr:rowOff>
    </xdr:from>
    <xdr:to>
      <xdr:col>24</xdr:col>
      <xdr:colOff>63500</xdr:colOff>
      <xdr:row>77</xdr:row>
      <xdr:rowOff>109274</xdr:rowOff>
    </xdr:to>
    <xdr:cxnSp macro="">
      <xdr:nvCxnSpPr>
        <xdr:cNvPr id="171" name="直線コネクタ 170"/>
        <xdr:cNvCxnSpPr/>
      </xdr:nvCxnSpPr>
      <xdr:spPr>
        <a:xfrm flipV="1">
          <a:off x="3797300" y="13279262"/>
          <a:ext cx="8382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109274</xdr:rowOff>
    </xdr:from>
    <xdr:to>
      <xdr:col>19</xdr:col>
      <xdr:colOff>177800</xdr:colOff>
      <xdr:row>77</xdr:row>
      <xdr:rowOff>128453</xdr:rowOff>
    </xdr:to>
    <xdr:cxnSp macro="">
      <xdr:nvCxnSpPr>
        <xdr:cNvPr id="174" name="直線コネクタ 173"/>
        <xdr:cNvCxnSpPr/>
      </xdr:nvCxnSpPr>
      <xdr:spPr>
        <a:xfrm flipV="1">
          <a:off x="2908300" y="13310924"/>
          <a:ext cx="8890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128453</xdr:rowOff>
    </xdr:from>
    <xdr:to>
      <xdr:col>15</xdr:col>
      <xdr:colOff>50800</xdr:colOff>
      <xdr:row>77</xdr:row>
      <xdr:rowOff>132454</xdr:rowOff>
    </xdr:to>
    <xdr:cxnSp macro="">
      <xdr:nvCxnSpPr>
        <xdr:cNvPr id="177" name="直線コネクタ 176"/>
        <xdr:cNvCxnSpPr/>
      </xdr:nvCxnSpPr>
      <xdr:spPr>
        <a:xfrm flipV="1">
          <a:off x="2019300" y="1333010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126693</xdr:rowOff>
    </xdr:from>
    <xdr:to>
      <xdr:col>10</xdr:col>
      <xdr:colOff>114300</xdr:colOff>
      <xdr:row>77</xdr:row>
      <xdr:rowOff>132454</xdr:rowOff>
    </xdr:to>
    <xdr:cxnSp macro="">
      <xdr:nvCxnSpPr>
        <xdr:cNvPr id="180" name="直線コネクタ 179"/>
        <xdr:cNvCxnSpPr/>
      </xdr:nvCxnSpPr>
      <xdr:spPr>
        <a:xfrm>
          <a:off x="1130300" y="13328343"/>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26812</xdr:rowOff>
    </xdr:from>
    <xdr:to>
      <xdr:col>24</xdr:col>
      <xdr:colOff>114300</xdr:colOff>
      <xdr:row>77</xdr:row>
      <xdr:rowOff>128412</xdr:rowOff>
    </xdr:to>
    <xdr:sp macro="" textlink="">
      <xdr:nvSpPr>
        <xdr:cNvPr id="190" name="楕円 189"/>
        <xdr:cNvSpPr/>
      </xdr:nvSpPr>
      <xdr:spPr>
        <a:xfrm>
          <a:off x="4584700" y="132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5239</xdr:rowOff>
    </xdr:from>
    <xdr:ext cx="534377" cy="259045"/>
    <xdr:sp macro="" textlink="">
      <xdr:nvSpPr>
        <xdr:cNvPr id="191" name="維持補修費該当値テキスト"/>
        <xdr:cNvSpPr txBox="1"/>
      </xdr:nvSpPr>
      <xdr:spPr>
        <a:xfrm>
          <a:off x="4686300" y="1320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58474</xdr:rowOff>
    </xdr:from>
    <xdr:to>
      <xdr:col>20</xdr:col>
      <xdr:colOff>38100</xdr:colOff>
      <xdr:row>77</xdr:row>
      <xdr:rowOff>160074</xdr:rowOff>
    </xdr:to>
    <xdr:sp macro="" textlink="">
      <xdr:nvSpPr>
        <xdr:cNvPr id="192" name="楕円 191"/>
        <xdr:cNvSpPr/>
      </xdr:nvSpPr>
      <xdr:spPr>
        <a:xfrm>
          <a:off x="3746500" y="132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151201</xdr:rowOff>
    </xdr:from>
    <xdr:ext cx="469744" cy="259045"/>
    <xdr:sp macro="" textlink="">
      <xdr:nvSpPr>
        <xdr:cNvPr id="193" name="テキスト ボックス 192"/>
        <xdr:cNvSpPr txBox="1"/>
      </xdr:nvSpPr>
      <xdr:spPr>
        <a:xfrm>
          <a:off x="3562428" y="1335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77653</xdr:rowOff>
    </xdr:from>
    <xdr:to>
      <xdr:col>15</xdr:col>
      <xdr:colOff>101600</xdr:colOff>
      <xdr:row>78</xdr:row>
      <xdr:rowOff>7803</xdr:rowOff>
    </xdr:to>
    <xdr:sp macro="" textlink="">
      <xdr:nvSpPr>
        <xdr:cNvPr id="194" name="楕円 193"/>
        <xdr:cNvSpPr/>
      </xdr:nvSpPr>
      <xdr:spPr>
        <a:xfrm>
          <a:off x="2857500" y="1327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170380</xdr:rowOff>
    </xdr:from>
    <xdr:ext cx="469744" cy="259045"/>
    <xdr:sp macro="" textlink="">
      <xdr:nvSpPr>
        <xdr:cNvPr id="195" name="テキスト ボックス 194"/>
        <xdr:cNvSpPr txBox="1"/>
      </xdr:nvSpPr>
      <xdr:spPr>
        <a:xfrm>
          <a:off x="2673428" y="1337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81654</xdr:rowOff>
    </xdr:from>
    <xdr:to>
      <xdr:col>10</xdr:col>
      <xdr:colOff>165100</xdr:colOff>
      <xdr:row>78</xdr:row>
      <xdr:rowOff>11804</xdr:rowOff>
    </xdr:to>
    <xdr:sp macro="" textlink="">
      <xdr:nvSpPr>
        <xdr:cNvPr id="196" name="楕円 195"/>
        <xdr:cNvSpPr/>
      </xdr:nvSpPr>
      <xdr:spPr>
        <a:xfrm>
          <a:off x="1968500" y="132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2931</xdr:rowOff>
    </xdr:from>
    <xdr:ext cx="469744" cy="259045"/>
    <xdr:sp macro="" textlink="">
      <xdr:nvSpPr>
        <xdr:cNvPr id="197" name="テキスト ボックス 196"/>
        <xdr:cNvSpPr txBox="1"/>
      </xdr:nvSpPr>
      <xdr:spPr>
        <a:xfrm>
          <a:off x="1784428" y="1337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75893</xdr:rowOff>
    </xdr:from>
    <xdr:to>
      <xdr:col>6</xdr:col>
      <xdr:colOff>38100</xdr:colOff>
      <xdr:row>78</xdr:row>
      <xdr:rowOff>6043</xdr:rowOff>
    </xdr:to>
    <xdr:sp macro="" textlink="">
      <xdr:nvSpPr>
        <xdr:cNvPr id="198" name="楕円 197"/>
        <xdr:cNvSpPr/>
      </xdr:nvSpPr>
      <xdr:spPr>
        <a:xfrm>
          <a:off x="1079500" y="1327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168620</xdr:rowOff>
    </xdr:from>
    <xdr:ext cx="469744" cy="259045"/>
    <xdr:sp macro="" textlink="">
      <xdr:nvSpPr>
        <xdr:cNvPr id="199" name="テキスト ボックス 198"/>
        <xdr:cNvSpPr txBox="1"/>
      </xdr:nvSpPr>
      <xdr:spPr>
        <a:xfrm>
          <a:off x="895428" y="133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20893</xdr:rowOff>
    </xdr:from>
    <xdr:to>
      <xdr:col>24</xdr:col>
      <xdr:colOff>63500</xdr:colOff>
      <xdr:row>98</xdr:row>
      <xdr:rowOff>43002</xdr:rowOff>
    </xdr:to>
    <xdr:cxnSp macro="">
      <xdr:nvCxnSpPr>
        <xdr:cNvPr id="231" name="直線コネクタ 230"/>
        <xdr:cNvCxnSpPr/>
      </xdr:nvCxnSpPr>
      <xdr:spPr>
        <a:xfrm flipV="1">
          <a:off x="3797300" y="16822993"/>
          <a:ext cx="8382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27653</xdr:rowOff>
    </xdr:from>
    <xdr:to>
      <xdr:col>19</xdr:col>
      <xdr:colOff>177800</xdr:colOff>
      <xdr:row>98</xdr:row>
      <xdr:rowOff>43002</xdr:rowOff>
    </xdr:to>
    <xdr:cxnSp macro="">
      <xdr:nvCxnSpPr>
        <xdr:cNvPr id="234" name="直線コネクタ 233"/>
        <xdr:cNvCxnSpPr/>
      </xdr:nvCxnSpPr>
      <xdr:spPr>
        <a:xfrm>
          <a:off x="2908300" y="16829753"/>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10263</xdr:rowOff>
    </xdr:from>
    <xdr:to>
      <xdr:col>15</xdr:col>
      <xdr:colOff>50800</xdr:colOff>
      <xdr:row>98</xdr:row>
      <xdr:rowOff>27653</xdr:rowOff>
    </xdr:to>
    <xdr:cxnSp macro="">
      <xdr:nvCxnSpPr>
        <xdr:cNvPr id="237" name="直線コネクタ 236"/>
        <xdr:cNvCxnSpPr/>
      </xdr:nvCxnSpPr>
      <xdr:spPr>
        <a:xfrm>
          <a:off x="2019300" y="16640913"/>
          <a:ext cx="889000" cy="18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10263</xdr:rowOff>
    </xdr:from>
    <xdr:to>
      <xdr:col>10</xdr:col>
      <xdr:colOff>114300</xdr:colOff>
      <xdr:row>97</xdr:row>
      <xdr:rowOff>147276</xdr:rowOff>
    </xdr:to>
    <xdr:cxnSp macro="">
      <xdr:nvCxnSpPr>
        <xdr:cNvPr id="240" name="直線コネクタ 239"/>
        <xdr:cNvCxnSpPr/>
      </xdr:nvCxnSpPr>
      <xdr:spPr>
        <a:xfrm flipV="1">
          <a:off x="1130300" y="16640913"/>
          <a:ext cx="889000" cy="13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141543</xdr:rowOff>
    </xdr:from>
    <xdr:to>
      <xdr:col>24</xdr:col>
      <xdr:colOff>114300</xdr:colOff>
      <xdr:row>98</xdr:row>
      <xdr:rowOff>71693</xdr:rowOff>
    </xdr:to>
    <xdr:sp macro="" textlink="">
      <xdr:nvSpPr>
        <xdr:cNvPr id="250" name="楕円 249"/>
        <xdr:cNvSpPr/>
      </xdr:nvSpPr>
      <xdr:spPr>
        <a:xfrm>
          <a:off x="4584700" y="167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119970</xdr:rowOff>
    </xdr:from>
    <xdr:ext cx="534377" cy="259045"/>
    <xdr:sp macro="" textlink="">
      <xdr:nvSpPr>
        <xdr:cNvPr id="251" name="扶助費該当値テキスト"/>
        <xdr:cNvSpPr txBox="1"/>
      </xdr:nvSpPr>
      <xdr:spPr>
        <a:xfrm>
          <a:off x="4686300" y="167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163652</xdr:rowOff>
    </xdr:from>
    <xdr:to>
      <xdr:col>20</xdr:col>
      <xdr:colOff>38100</xdr:colOff>
      <xdr:row>98</xdr:row>
      <xdr:rowOff>93802</xdr:rowOff>
    </xdr:to>
    <xdr:sp macro="" textlink="">
      <xdr:nvSpPr>
        <xdr:cNvPr id="252" name="楕円 251"/>
        <xdr:cNvSpPr/>
      </xdr:nvSpPr>
      <xdr:spPr>
        <a:xfrm>
          <a:off x="3746500" y="167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84929</xdr:rowOff>
    </xdr:from>
    <xdr:ext cx="534377" cy="259045"/>
    <xdr:sp macro="" textlink="">
      <xdr:nvSpPr>
        <xdr:cNvPr id="253" name="テキスト ボックス 252"/>
        <xdr:cNvSpPr txBox="1"/>
      </xdr:nvSpPr>
      <xdr:spPr>
        <a:xfrm>
          <a:off x="3530111" y="1688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148303</xdr:rowOff>
    </xdr:from>
    <xdr:to>
      <xdr:col>15</xdr:col>
      <xdr:colOff>101600</xdr:colOff>
      <xdr:row>98</xdr:row>
      <xdr:rowOff>78453</xdr:rowOff>
    </xdr:to>
    <xdr:sp macro="" textlink="">
      <xdr:nvSpPr>
        <xdr:cNvPr id="254" name="楕円 253"/>
        <xdr:cNvSpPr/>
      </xdr:nvSpPr>
      <xdr:spPr>
        <a:xfrm>
          <a:off x="2857500" y="1677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69580</xdr:rowOff>
    </xdr:from>
    <xdr:ext cx="534377" cy="259045"/>
    <xdr:sp macro="" textlink="">
      <xdr:nvSpPr>
        <xdr:cNvPr id="255" name="テキスト ボックス 254"/>
        <xdr:cNvSpPr txBox="1"/>
      </xdr:nvSpPr>
      <xdr:spPr>
        <a:xfrm>
          <a:off x="2641111" y="1687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130913</xdr:rowOff>
    </xdr:from>
    <xdr:to>
      <xdr:col>10</xdr:col>
      <xdr:colOff>165100</xdr:colOff>
      <xdr:row>97</xdr:row>
      <xdr:rowOff>61063</xdr:rowOff>
    </xdr:to>
    <xdr:sp macro="" textlink="">
      <xdr:nvSpPr>
        <xdr:cNvPr id="256" name="楕円 255"/>
        <xdr:cNvSpPr/>
      </xdr:nvSpPr>
      <xdr:spPr>
        <a:xfrm>
          <a:off x="1968500" y="165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52190</xdr:rowOff>
    </xdr:from>
    <xdr:ext cx="534377" cy="259045"/>
    <xdr:sp macro="" textlink="">
      <xdr:nvSpPr>
        <xdr:cNvPr id="257" name="テキスト ボックス 256"/>
        <xdr:cNvSpPr txBox="1"/>
      </xdr:nvSpPr>
      <xdr:spPr>
        <a:xfrm>
          <a:off x="1752111" y="1668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96476</xdr:rowOff>
    </xdr:from>
    <xdr:to>
      <xdr:col>6</xdr:col>
      <xdr:colOff>38100</xdr:colOff>
      <xdr:row>98</xdr:row>
      <xdr:rowOff>26626</xdr:rowOff>
    </xdr:to>
    <xdr:sp macro="" textlink="">
      <xdr:nvSpPr>
        <xdr:cNvPr id="258" name="楕円 257"/>
        <xdr:cNvSpPr/>
      </xdr:nvSpPr>
      <xdr:spPr>
        <a:xfrm>
          <a:off x="1079500" y="167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17753</xdr:rowOff>
    </xdr:from>
    <xdr:ext cx="534377" cy="259045"/>
    <xdr:sp macro="" textlink="">
      <xdr:nvSpPr>
        <xdr:cNvPr id="259" name="テキスト ボックス 258"/>
        <xdr:cNvSpPr txBox="1"/>
      </xdr:nvSpPr>
      <xdr:spPr>
        <a:xfrm>
          <a:off x="863111" y="168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139529</xdr:rowOff>
    </xdr:from>
    <xdr:to>
      <xdr:col>55</xdr:col>
      <xdr:colOff>0</xdr:colOff>
      <xdr:row>35</xdr:row>
      <xdr:rowOff>44507</xdr:rowOff>
    </xdr:to>
    <xdr:cxnSp macro="">
      <xdr:nvCxnSpPr>
        <xdr:cNvPr id="288" name="直線コネクタ 287"/>
        <xdr:cNvCxnSpPr/>
      </xdr:nvCxnSpPr>
      <xdr:spPr>
        <a:xfrm flipV="1">
          <a:off x="9639300" y="5968829"/>
          <a:ext cx="8382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121720</xdr:rowOff>
    </xdr:from>
    <xdr:to>
      <xdr:col>50</xdr:col>
      <xdr:colOff>114300</xdr:colOff>
      <xdr:row>35</xdr:row>
      <xdr:rowOff>44507</xdr:rowOff>
    </xdr:to>
    <xdr:cxnSp macro="">
      <xdr:nvCxnSpPr>
        <xdr:cNvPr id="291" name="直線コネクタ 290"/>
        <xdr:cNvCxnSpPr/>
      </xdr:nvCxnSpPr>
      <xdr:spPr>
        <a:xfrm>
          <a:off x="8750300" y="5951020"/>
          <a:ext cx="889000" cy="9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121720</xdr:rowOff>
    </xdr:from>
    <xdr:to>
      <xdr:col>45</xdr:col>
      <xdr:colOff>177800</xdr:colOff>
      <xdr:row>35</xdr:row>
      <xdr:rowOff>788</xdr:rowOff>
    </xdr:to>
    <xdr:cxnSp macro="">
      <xdr:nvCxnSpPr>
        <xdr:cNvPr id="294" name="直線コネクタ 293"/>
        <xdr:cNvCxnSpPr/>
      </xdr:nvCxnSpPr>
      <xdr:spPr>
        <a:xfrm flipV="1">
          <a:off x="7861300" y="5951020"/>
          <a:ext cx="889000" cy="5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788</xdr:rowOff>
    </xdr:from>
    <xdr:to>
      <xdr:col>41</xdr:col>
      <xdr:colOff>50800</xdr:colOff>
      <xdr:row>36</xdr:row>
      <xdr:rowOff>42930</xdr:rowOff>
    </xdr:to>
    <xdr:cxnSp macro="">
      <xdr:nvCxnSpPr>
        <xdr:cNvPr id="297" name="直線コネクタ 296"/>
        <xdr:cNvCxnSpPr/>
      </xdr:nvCxnSpPr>
      <xdr:spPr>
        <a:xfrm flipV="1">
          <a:off x="6972300" y="6001538"/>
          <a:ext cx="889000" cy="2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88729</xdr:rowOff>
    </xdr:from>
    <xdr:to>
      <xdr:col>55</xdr:col>
      <xdr:colOff>50800</xdr:colOff>
      <xdr:row>35</xdr:row>
      <xdr:rowOff>18879</xdr:rowOff>
    </xdr:to>
    <xdr:sp macro="" textlink="">
      <xdr:nvSpPr>
        <xdr:cNvPr id="307" name="楕円 306"/>
        <xdr:cNvSpPr/>
      </xdr:nvSpPr>
      <xdr:spPr>
        <a:xfrm>
          <a:off x="10426700" y="59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111606</xdr:rowOff>
    </xdr:from>
    <xdr:ext cx="599010" cy="259045"/>
    <xdr:sp macro="" textlink="">
      <xdr:nvSpPr>
        <xdr:cNvPr id="308" name="補助費等該当値テキスト"/>
        <xdr:cNvSpPr txBox="1"/>
      </xdr:nvSpPr>
      <xdr:spPr>
        <a:xfrm>
          <a:off x="10528300" y="576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165157</xdr:rowOff>
    </xdr:from>
    <xdr:to>
      <xdr:col>50</xdr:col>
      <xdr:colOff>165100</xdr:colOff>
      <xdr:row>35</xdr:row>
      <xdr:rowOff>95307</xdr:rowOff>
    </xdr:to>
    <xdr:sp macro="" textlink="">
      <xdr:nvSpPr>
        <xdr:cNvPr id="309" name="楕円 308"/>
        <xdr:cNvSpPr/>
      </xdr:nvSpPr>
      <xdr:spPr>
        <a:xfrm>
          <a:off x="9588500" y="599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111834</xdr:rowOff>
    </xdr:from>
    <xdr:ext cx="599010" cy="259045"/>
    <xdr:sp macro="" textlink="">
      <xdr:nvSpPr>
        <xdr:cNvPr id="310" name="テキスト ボックス 309"/>
        <xdr:cNvSpPr txBox="1"/>
      </xdr:nvSpPr>
      <xdr:spPr>
        <a:xfrm>
          <a:off x="9339795" y="576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70920</xdr:rowOff>
    </xdr:from>
    <xdr:to>
      <xdr:col>46</xdr:col>
      <xdr:colOff>38100</xdr:colOff>
      <xdr:row>35</xdr:row>
      <xdr:rowOff>1070</xdr:rowOff>
    </xdr:to>
    <xdr:sp macro="" textlink="">
      <xdr:nvSpPr>
        <xdr:cNvPr id="311" name="楕円 310"/>
        <xdr:cNvSpPr/>
      </xdr:nvSpPr>
      <xdr:spPr>
        <a:xfrm>
          <a:off x="8699500" y="59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17597</xdr:rowOff>
    </xdr:from>
    <xdr:ext cx="599010" cy="259045"/>
    <xdr:sp macro="" textlink="">
      <xdr:nvSpPr>
        <xdr:cNvPr id="312" name="テキスト ボックス 311"/>
        <xdr:cNvSpPr txBox="1"/>
      </xdr:nvSpPr>
      <xdr:spPr>
        <a:xfrm>
          <a:off x="8450795" y="567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121438</xdr:rowOff>
    </xdr:from>
    <xdr:to>
      <xdr:col>41</xdr:col>
      <xdr:colOff>101600</xdr:colOff>
      <xdr:row>35</xdr:row>
      <xdr:rowOff>51588</xdr:rowOff>
    </xdr:to>
    <xdr:sp macro="" textlink="">
      <xdr:nvSpPr>
        <xdr:cNvPr id="313" name="楕円 312"/>
        <xdr:cNvSpPr/>
      </xdr:nvSpPr>
      <xdr:spPr>
        <a:xfrm>
          <a:off x="7810500" y="59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68115</xdr:rowOff>
    </xdr:from>
    <xdr:ext cx="599010" cy="259045"/>
    <xdr:sp macro="" textlink="">
      <xdr:nvSpPr>
        <xdr:cNvPr id="314" name="テキスト ボックス 313"/>
        <xdr:cNvSpPr txBox="1"/>
      </xdr:nvSpPr>
      <xdr:spPr>
        <a:xfrm>
          <a:off x="7561795" y="572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163580</xdr:rowOff>
    </xdr:from>
    <xdr:to>
      <xdr:col>36</xdr:col>
      <xdr:colOff>165100</xdr:colOff>
      <xdr:row>36</xdr:row>
      <xdr:rowOff>93730</xdr:rowOff>
    </xdr:to>
    <xdr:sp macro="" textlink="">
      <xdr:nvSpPr>
        <xdr:cNvPr id="315" name="楕円 314"/>
        <xdr:cNvSpPr/>
      </xdr:nvSpPr>
      <xdr:spPr>
        <a:xfrm>
          <a:off x="6921500" y="61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84857</xdr:rowOff>
    </xdr:from>
    <xdr:ext cx="599010" cy="259045"/>
    <xdr:sp macro="" textlink="">
      <xdr:nvSpPr>
        <xdr:cNvPr id="316" name="テキスト ボックス 315"/>
        <xdr:cNvSpPr txBox="1"/>
      </xdr:nvSpPr>
      <xdr:spPr>
        <a:xfrm>
          <a:off x="6672795" y="625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99232</xdr:rowOff>
    </xdr:from>
    <xdr:to>
      <xdr:col>55</xdr:col>
      <xdr:colOff>0</xdr:colOff>
      <xdr:row>58</xdr:row>
      <xdr:rowOff>130808</xdr:rowOff>
    </xdr:to>
    <xdr:cxnSp macro="">
      <xdr:nvCxnSpPr>
        <xdr:cNvPr id="345" name="直線コネクタ 344"/>
        <xdr:cNvCxnSpPr/>
      </xdr:nvCxnSpPr>
      <xdr:spPr>
        <a:xfrm>
          <a:off x="9639300" y="9871882"/>
          <a:ext cx="838200" cy="20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37752</xdr:rowOff>
    </xdr:from>
    <xdr:to>
      <xdr:col>50</xdr:col>
      <xdr:colOff>114300</xdr:colOff>
      <xdr:row>57</xdr:row>
      <xdr:rowOff>99232</xdr:rowOff>
    </xdr:to>
    <xdr:cxnSp macro="">
      <xdr:nvCxnSpPr>
        <xdr:cNvPr id="348" name="直線コネクタ 347"/>
        <xdr:cNvCxnSpPr/>
      </xdr:nvCxnSpPr>
      <xdr:spPr>
        <a:xfrm>
          <a:off x="8750300" y="9810402"/>
          <a:ext cx="889000" cy="6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24526</xdr:rowOff>
    </xdr:from>
    <xdr:to>
      <xdr:col>45</xdr:col>
      <xdr:colOff>177800</xdr:colOff>
      <xdr:row>57</xdr:row>
      <xdr:rowOff>37752</xdr:rowOff>
    </xdr:to>
    <xdr:cxnSp macro="">
      <xdr:nvCxnSpPr>
        <xdr:cNvPr id="351" name="直線コネクタ 350"/>
        <xdr:cNvCxnSpPr/>
      </xdr:nvCxnSpPr>
      <xdr:spPr>
        <a:xfrm>
          <a:off x="7861300" y="9797176"/>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24526</xdr:rowOff>
    </xdr:from>
    <xdr:to>
      <xdr:col>41</xdr:col>
      <xdr:colOff>50800</xdr:colOff>
      <xdr:row>57</xdr:row>
      <xdr:rowOff>75974</xdr:rowOff>
    </xdr:to>
    <xdr:cxnSp macro="">
      <xdr:nvCxnSpPr>
        <xdr:cNvPr id="354" name="直線コネクタ 353"/>
        <xdr:cNvCxnSpPr/>
      </xdr:nvCxnSpPr>
      <xdr:spPr>
        <a:xfrm flipV="1">
          <a:off x="6972300" y="9797176"/>
          <a:ext cx="889000" cy="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80008</xdr:rowOff>
    </xdr:from>
    <xdr:to>
      <xdr:col>55</xdr:col>
      <xdr:colOff>50800</xdr:colOff>
      <xdr:row>59</xdr:row>
      <xdr:rowOff>10158</xdr:rowOff>
    </xdr:to>
    <xdr:sp macro="" textlink="">
      <xdr:nvSpPr>
        <xdr:cNvPr id="364" name="楕円 363"/>
        <xdr:cNvSpPr/>
      </xdr:nvSpPr>
      <xdr:spPr>
        <a:xfrm>
          <a:off x="10426700" y="10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166385</xdr:rowOff>
    </xdr:from>
    <xdr:ext cx="534377" cy="259045"/>
    <xdr:sp macro="" textlink="">
      <xdr:nvSpPr>
        <xdr:cNvPr id="365" name="普通建設事業費該当値テキスト"/>
        <xdr:cNvSpPr txBox="1"/>
      </xdr:nvSpPr>
      <xdr:spPr>
        <a:xfrm>
          <a:off x="10528300" y="993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48432</xdr:rowOff>
    </xdr:from>
    <xdr:to>
      <xdr:col>50</xdr:col>
      <xdr:colOff>165100</xdr:colOff>
      <xdr:row>57</xdr:row>
      <xdr:rowOff>150032</xdr:rowOff>
    </xdr:to>
    <xdr:sp macro="" textlink="">
      <xdr:nvSpPr>
        <xdr:cNvPr id="366" name="楕円 365"/>
        <xdr:cNvSpPr/>
      </xdr:nvSpPr>
      <xdr:spPr>
        <a:xfrm>
          <a:off x="9588500" y="98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141159</xdr:rowOff>
    </xdr:from>
    <xdr:ext cx="599010" cy="259045"/>
    <xdr:sp macro="" textlink="">
      <xdr:nvSpPr>
        <xdr:cNvPr id="367" name="テキスト ボックス 366"/>
        <xdr:cNvSpPr txBox="1"/>
      </xdr:nvSpPr>
      <xdr:spPr>
        <a:xfrm>
          <a:off x="9339795" y="991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158402</xdr:rowOff>
    </xdr:from>
    <xdr:to>
      <xdr:col>46</xdr:col>
      <xdr:colOff>38100</xdr:colOff>
      <xdr:row>57</xdr:row>
      <xdr:rowOff>88552</xdr:rowOff>
    </xdr:to>
    <xdr:sp macro="" textlink="">
      <xdr:nvSpPr>
        <xdr:cNvPr id="368" name="楕円 367"/>
        <xdr:cNvSpPr/>
      </xdr:nvSpPr>
      <xdr:spPr>
        <a:xfrm>
          <a:off x="8699500" y="97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79679</xdr:rowOff>
    </xdr:from>
    <xdr:ext cx="599010" cy="259045"/>
    <xdr:sp macro="" textlink="">
      <xdr:nvSpPr>
        <xdr:cNvPr id="369" name="テキスト ボックス 368"/>
        <xdr:cNvSpPr txBox="1"/>
      </xdr:nvSpPr>
      <xdr:spPr>
        <a:xfrm>
          <a:off x="8450795" y="985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145176</xdr:rowOff>
    </xdr:from>
    <xdr:to>
      <xdr:col>41</xdr:col>
      <xdr:colOff>101600</xdr:colOff>
      <xdr:row>57</xdr:row>
      <xdr:rowOff>75326</xdr:rowOff>
    </xdr:to>
    <xdr:sp macro="" textlink="">
      <xdr:nvSpPr>
        <xdr:cNvPr id="370" name="楕円 369"/>
        <xdr:cNvSpPr/>
      </xdr:nvSpPr>
      <xdr:spPr>
        <a:xfrm>
          <a:off x="7810500" y="974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91853</xdr:rowOff>
    </xdr:from>
    <xdr:ext cx="599010" cy="259045"/>
    <xdr:sp macro="" textlink="">
      <xdr:nvSpPr>
        <xdr:cNvPr id="371" name="テキスト ボックス 370"/>
        <xdr:cNvSpPr txBox="1"/>
      </xdr:nvSpPr>
      <xdr:spPr>
        <a:xfrm>
          <a:off x="7561795" y="952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25174</xdr:rowOff>
    </xdr:from>
    <xdr:to>
      <xdr:col>36</xdr:col>
      <xdr:colOff>165100</xdr:colOff>
      <xdr:row>57</xdr:row>
      <xdr:rowOff>126774</xdr:rowOff>
    </xdr:to>
    <xdr:sp macro="" textlink="">
      <xdr:nvSpPr>
        <xdr:cNvPr id="372" name="楕円 371"/>
        <xdr:cNvSpPr/>
      </xdr:nvSpPr>
      <xdr:spPr>
        <a:xfrm>
          <a:off x="6921500" y="97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143301</xdr:rowOff>
    </xdr:from>
    <xdr:ext cx="599010" cy="259045"/>
    <xdr:sp macro="" textlink="">
      <xdr:nvSpPr>
        <xdr:cNvPr id="373" name="テキスト ボックス 372"/>
        <xdr:cNvSpPr txBox="1"/>
      </xdr:nvSpPr>
      <xdr:spPr>
        <a:xfrm>
          <a:off x="6672795" y="957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74347</xdr:rowOff>
    </xdr:from>
    <xdr:to>
      <xdr:col>55</xdr:col>
      <xdr:colOff>0</xdr:colOff>
      <xdr:row>78</xdr:row>
      <xdr:rowOff>119968</xdr:rowOff>
    </xdr:to>
    <xdr:cxnSp macro="">
      <xdr:nvCxnSpPr>
        <xdr:cNvPr id="400" name="直線コネクタ 399"/>
        <xdr:cNvCxnSpPr/>
      </xdr:nvCxnSpPr>
      <xdr:spPr>
        <a:xfrm>
          <a:off x="9639300" y="13104547"/>
          <a:ext cx="838200" cy="38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74347</xdr:rowOff>
    </xdr:from>
    <xdr:to>
      <xdr:col>50</xdr:col>
      <xdr:colOff>114300</xdr:colOff>
      <xdr:row>78</xdr:row>
      <xdr:rowOff>1512</xdr:rowOff>
    </xdr:to>
    <xdr:cxnSp macro="">
      <xdr:nvCxnSpPr>
        <xdr:cNvPr id="403" name="直線コネクタ 402"/>
        <xdr:cNvCxnSpPr/>
      </xdr:nvCxnSpPr>
      <xdr:spPr>
        <a:xfrm flipV="1">
          <a:off x="8750300" y="13104547"/>
          <a:ext cx="889000" cy="27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49924</xdr:rowOff>
    </xdr:from>
    <xdr:to>
      <xdr:col>45</xdr:col>
      <xdr:colOff>177800</xdr:colOff>
      <xdr:row>78</xdr:row>
      <xdr:rowOff>1512</xdr:rowOff>
    </xdr:to>
    <xdr:cxnSp macro="">
      <xdr:nvCxnSpPr>
        <xdr:cNvPr id="406" name="直線コネクタ 405"/>
        <xdr:cNvCxnSpPr/>
      </xdr:nvCxnSpPr>
      <xdr:spPr>
        <a:xfrm>
          <a:off x="7861300" y="13080124"/>
          <a:ext cx="889000" cy="2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49924</xdr:rowOff>
    </xdr:from>
    <xdr:to>
      <xdr:col>41</xdr:col>
      <xdr:colOff>50800</xdr:colOff>
      <xdr:row>77</xdr:row>
      <xdr:rowOff>32697</xdr:rowOff>
    </xdr:to>
    <xdr:cxnSp macro="">
      <xdr:nvCxnSpPr>
        <xdr:cNvPr id="409" name="直線コネクタ 408"/>
        <xdr:cNvCxnSpPr/>
      </xdr:nvCxnSpPr>
      <xdr:spPr>
        <a:xfrm flipV="1">
          <a:off x="6972300" y="13080124"/>
          <a:ext cx="889000" cy="1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69168</xdr:rowOff>
    </xdr:from>
    <xdr:to>
      <xdr:col>55</xdr:col>
      <xdr:colOff>50800</xdr:colOff>
      <xdr:row>78</xdr:row>
      <xdr:rowOff>170768</xdr:rowOff>
    </xdr:to>
    <xdr:sp macro="" textlink="">
      <xdr:nvSpPr>
        <xdr:cNvPr id="419" name="楕円 418"/>
        <xdr:cNvSpPr/>
      </xdr:nvSpPr>
      <xdr:spPr>
        <a:xfrm>
          <a:off x="10426700" y="1344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155545</xdr:rowOff>
    </xdr:from>
    <xdr:ext cx="469744" cy="259045"/>
    <xdr:sp macro="" textlink="">
      <xdr:nvSpPr>
        <xdr:cNvPr id="420" name="普通建設事業費 （ うち新規整備　）該当値テキスト"/>
        <xdr:cNvSpPr txBox="1"/>
      </xdr:nvSpPr>
      <xdr:spPr>
        <a:xfrm>
          <a:off x="10528300" y="1335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23547</xdr:rowOff>
    </xdr:from>
    <xdr:to>
      <xdr:col>50</xdr:col>
      <xdr:colOff>165100</xdr:colOff>
      <xdr:row>76</xdr:row>
      <xdr:rowOff>125147</xdr:rowOff>
    </xdr:to>
    <xdr:sp macro="" textlink="">
      <xdr:nvSpPr>
        <xdr:cNvPr id="421" name="楕円 420"/>
        <xdr:cNvSpPr/>
      </xdr:nvSpPr>
      <xdr:spPr>
        <a:xfrm>
          <a:off x="9588500" y="1305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141675</xdr:rowOff>
    </xdr:from>
    <xdr:ext cx="534377" cy="259045"/>
    <xdr:sp macro="" textlink="">
      <xdr:nvSpPr>
        <xdr:cNvPr id="422" name="テキスト ボックス 421"/>
        <xdr:cNvSpPr txBox="1"/>
      </xdr:nvSpPr>
      <xdr:spPr>
        <a:xfrm>
          <a:off x="9372111" y="1282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122162</xdr:rowOff>
    </xdr:from>
    <xdr:to>
      <xdr:col>46</xdr:col>
      <xdr:colOff>38100</xdr:colOff>
      <xdr:row>78</xdr:row>
      <xdr:rowOff>52312</xdr:rowOff>
    </xdr:to>
    <xdr:sp macro="" textlink="">
      <xdr:nvSpPr>
        <xdr:cNvPr id="423" name="楕円 422"/>
        <xdr:cNvSpPr/>
      </xdr:nvSpPr>
      <xdr:spPr>
        <a:xfrm>
          <a:off x="8699500" y="133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43439</xdr:rowOff>
    </xdr:from>
    <xdr:ext cx="534377" cy="259045"/>
    <xdr:sp macro="" textlink="">
      <xdr:nvSpPr>
        <xdr:cNvPr id="424" name="テキスト ボックス 423"/>
        <xdr:cNvSpPr txBox="1"/>
      </xdr:nvSpPr>
      <xdr:spPr>
        <a:xfrm>
          <a:off x="8483111" y="1341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170574</xdr:rowOff>
    </xdr:from>
    <xdr:to>
      <xdr:col>41</xdr:col>
      <xdr:colOff>101600</xdr:colOff>
      <xdr:row>76</xdr:row>
      <xdr:rowOff>100724</xdr:rowOff>
    </xdr:to>
    <xdr:sp macro="" textlink="">
      <xdr:nvSpPr>
        <xdr:cNvPr id="425" name="楕円 424"/>
        <xdr:cNvSpPr/>
      </xdr:nvSpPr>
      <xdr:spPr>
        <a:xfrm>
          <a:off x="7810500" y="130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117251</xdr:rowOff>
    </xdr:from>
    <xdr:ext cx="534377" cy="259045"/>
    <xdr:sp macro="" textlink="">
      <xdr:nvSpPr>
        <xdr:cNvPr id="426" name="テキスト ボックス 425"/>
        <xdr:cNvSpPr txBox="1"/>
      </xdr:nvSpPr>
      <xdr:spPr>
        <a:xfrm>
          <a:off x="7594111" y="128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153347</xdr:rowOff>
    </xdr:from>
    <xdr:to>
      <xdr:col>36</xdr:col>
      <xdr:colOff>165100</xdr:colOff>
      <xdr:row>77</xdr:row>
      <xdr:rowOff>83497</xdr:rowOff>
    </xdr:to>
    <xdr:sp macro="" textlink="">
      <xdr:nvSpPr>
        <xdr:cNvPr id="427" name="楕円 426"/>
        <xdr:cNvSpPr/>
      </xdr:nvSpPr>
      <xdr:spPr>
        <a:xfrm>
          <a:off x="6921500" y="131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74624</xdr:rowOff>
    </xdr:from>
    <xdr:ext cx="534377" cy="259045"/>
    <xdr:sp macro="" textlink="">
      <xdr:nvSpPr>
        <xdr:cNvPr id="428" name="テキスト ボックス 427"/>
        <xdr:cNvSpPr txBox="1"/>
      </xdr:nvSpPr>
      <xdr:spPr>
        <a:xfrm>
          <a:off x="6705111" y="132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114300</xdr:rowOff>
    </xdr:from>
    <xdr:to>
      <xdr:col>55</xdr:col>
      <xdr:colOff>0</xdr:colOff>
      <xdr:row>99</xdr:row>
      <xdr:rowOff>12553</xdr:rowOff>
    </xdr:to>
    <xdr:cxnSp macro="">
      <xdr:nvCxnSpPr>
        <xdr:cNvPr id="459" name="直線コネクタ 458"/>
        <xdr:cNvCxnSpPr/>
      </xdr:nvCxnSpPr>
      <xdr:spPr>
        <a:xfrm>
          <a:off x="9639300" y="16916400"/>
          <a:ext cx="838200" cy="6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142019</xdr:rowOff>
    </xdr:from>
    <xdr:to>
      <xdr:col>50</xdr:col>
      <xdr:colOff>114300</xdr:colOff>
      <xdr:row>98</xdr:row>
      <xdr:rowOff>114300</xdr:rowOff>
    </xdr:to>
    <xdr:cxnSp macro="">
      <xdr:nvCxnSpPr>
        <xdr:cNvPr id="462" name="直線コネクタ 461"/>
        <xdr:cNvCxnSpPr/>
      </xdr:nvCxnSpPr>
      <xdr:spPr>
        <a:xfrm>
          <a:off x="8750300" y="16601219"/>
          <a:ext cx="889000" cy="31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142019</xdr:rowOff>
    </xdr:from>
    <xdr:to>
      <xdr:col>45</xdr:col>
      <xdr:colOff>177800</xdr:colOff>
      <xdr:row>97</xdr:row>
      <xdr:rowOff>157919</xdr:rowOff>
    </xdr:to>
    <xdr:cxnSp macro="">
      <xdr:nvCxnSpPr>
        <xdr:cNvPr id="465" name="直線コネクタ 464"/>
        <xdr:cNvCxnSpPr/>
      </xdr:nvCxnSpPr>
      <xdr:spPr>
        <a:xfrm flipV="1">
          <a:off x="7861300" y="16601219"/>
          <a:ext cx="889000" cy="18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115044</xdr:rowOff>
    </xdr:from>
    <xdr:to>
      <xdr:col>41</xdr:col>
      <xdr:colOff>50800</xdr:colOff>
      <xdr:row>97</xdr:row>
      <xdr:rowOff>157919</xdr:rowOff>
    </xdr:to>
    <xdr:cxnSp macro="">
      <xdr:nvCxnSpPr>
        <xdr:cNvPr id="468" name="直線コネクタ 467"/>
        <xdr:cNvCxnSpPr/>
      </xdr:nvCxnSpPr>
      <xdr:spPr>
        <a:xfrm>
          <a:off x="6972300" y="16745694"/>
          <a:ext cx="889000" cy="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133203</xdr:rowOff>
    </xdr:from>
    <xdr:to>
      <xdr:col>55</xdr:col>
      <xdr:colOff>50800</xdr:colOff>
      <xdr:row>99</xdr:row>
      <xdr:rowOff>63353</xdr:rowOff>
    </xdr:to>
    <xdr:sp macro="" textlink="">
      <xdr:nvSpPr>
        <xdr:cNvPr id="478" name="楕円 477"/>
        <xdr:cNvSpPr/>
      </xdr:nvSpPr>
      <xdr:spPr>
        <a:xfrm>
          <a:off x="10426700" y="1693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48130</xdr:rowOff>
    </xdr:from>
    <xdr:ext cx="534377" cy="259045"/>
    <xdr:sp macro="" textlink="">
      <xdr:nvSpPr>
        <xdr:cNvPr id="479" name="普通建設事業費 （ うち更新整備　）該当値テキスト"/>
        <xdr:cNvSpPr txBox="1"/>
      </xdr:nvSpPr>
      <xdr:spPr>
        <a:xfrm>
          <a:off x="10528300" y="1685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63500</xdr:rowOff>
    </xdr:from>
    <xdr:to>
      <xdr:col>50</xdr:col>
      <xdr:colOff>165100</xdr:colOff>
      <xdr:row>98</xdr:row>
      <xdr:rowOff>165100</xdr:rowOff>
    </xdr:to>
    <xdr:sp macro="" textlink="">
      <xdr:nvSpPr>
        <xdr:cNvPr id="480" name="楕円 479"/>
        <xdr:cNvSpPr/>
      </xdr:nvSpPr>
      <xdr:spPr>
        <a:xfrm>
          <a:off x="9588500" y="168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156227</xdr:rowOff>
    </xdr:from>
    <xdr:ext cx="534377" cy="259045"/>
    <xdr:sp macro="" textlink="">
      <xdr:nvSpPr>
        <xdr:cNvPr id="481" name="テキスト ボックス 480"/>
        <xdr:cNvSpPr txBox="1"/>
      </xdr:nvSpPr>
      <xdr:spPr>
        <a:xfrm>
          <a:off x="9372111" y="1695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91219</xdr:rowOff>
    </xdr:from>
    <xdr:to>
      <xdr:col>46</xdr:col>
      <xdr:colOff>38100</xdr:colOff>
      <xdr:row>97</xdr:row>
      <xdr:rowOff>21369</xdr:rowOff>
    </xdr:to>
    <xdr:sp macro="" textlink="">
      <xdr:nvSpPr>
        <xdr:cNvPr id="482" name="楕円 481"/>
        <xdr:cNvSpPr/>
      </xdr:nvSpPr>
      <xdr:spPr>
        <a:xfrm>
          <a:off x="8699500" y="1655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37896</xdr:rowOff>
    </xdr:from>
    <xdr:ext cx="599010" cy="259045"/>
    <xdr:sp macro="" textlink="">
      <xdr:nvSpPr>
        <xdr:cNvPr id="483" name="テキスト ボックス 482"/>
        <xdr:cNvSpPr txBox="1"/>
      </xdr:nvSpPr>
      <xdr:spPr>
        <a:xfrm>
          <a:off x="8450795" y="1632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107119</xdr:rowOff>
    </xdr:from>
    <xdr:to>
      <xdr:col>41</xdr:col>
      <xdr:colOff>101600</xdr:colOff>
      <xdr:row>98</xdr:row>
      <xdr:rowOff>37269</xdr:rowOff>
    </xdr:to>
    <xdr:sp macro="" textlink="">
      <xdr:nvSpPr>
        <xdr:cNvPr id="484" name="楕円 483"/>
        <xdr:cNvSpPr/>
      </xdr:nvSpPr>
      <xdr:spPr>
        <a:xfrm>
          <a:off x="7810500" y="167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53796</xdr:rowOff>
    </xdr:from>
    <xdr:ext cx="534377" cy="259045"/>
    <xdr:sp macro="" textlink="">
      <xdr:nvSpPr>
        <xdr:cNvPr id="485" name="テキスト ボックス 484"/>
        <xdr:cNvSpPr txBox="1"/>
      </xdr:nvSpPr>
      <xdr:spPr>
        <a:xfrm>
          <a:off x="7594111" y="165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64244</xdr:rowOff>
    </xdr:from>
    <xdr:to>
      <xdr:col>36</xdr:col>
      <xdr:colOff>165100</xdr:colOff>
      <xdr:row>97</xdr:row>
      <xdr:rowOff>165844</xdr:rowOff>
    </xdr:to>
    <xdr:sp macro="" textlink="">
      <xdr:nvSpPr>
        <xdr:cNvPr id="486" name="楕円 485"/>
        <xdr:cNvSpPr/>
      </xdr:nvSpPr>
      <xdr:spPr>
        <a:xfrm>
          <a:off x="6921500" y="166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10921</xdr:rowOff>
    </xdr:from>
    <xdr:ext cx="599010" cy="259045"/>
    <xdr:sp macro="" textlink="">
      <xdr:nvSpPr>
        <xdr:cNvPr id="487" name="テキスト ボックス 486"/>
        <xdr:cNvSpPr txBox="1"/>
      </xdr:nvSpPr>
      <xdr:spPr>
        <a:xfrm>
          <a:off x="6672795" y="1647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48567</xdr:rowOff>
    </xdr:from>
    <xdr:to>
      <xdr:col>85</xdr:col>
      <xdr:colOff>127000</xdr:colOff>
      <xdr:row>37</xdr:row>
      <xdr:rowOff>61995</xdr:rowOff>
    </xdr:to>
    <xdr:cxnSp macro="">
      <xdr:nvCxnSpPr>
        <xdr:cNvPr id="518" name="直線コネクタ 517"/>
        <xdr:cNvCxnSpPr/>
      </xdr:nvCxnSpPr>
      <xdr:spPr>
        <a:xfrm flipV="1">
          <a:off x="15481300" y="5363517"/>
          <a:ext cx="838200" cy="10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144098</xdr:rowOff>
    </xdr:from>
    <xdr:ext cx="534377" cy="259045"/>
    <xdr:sp macro="" textlink="">
      <xdr:nvSpPr>
        <xdr:cNvPr id="519" name="災害復旧事業費平均値テキスト"/>
        <xdr:cNvSpPr txBox="1"/>
      </xdr:nvSpPr>
      <xdr:spPr>
        <a:xfrm>
          <a:off x="16370300" y="66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61995</xdr:rowOff>
    </xdr:from>
    <xdr:to>
      <xdr:col>81</xdr:col>
      <xdr:colOff>50800</xdr:colOff>
      <xdr:row>39</xdr:row>
      <xdr:rowOff>98878</xdr:rowOff>
    </xdr:to>
    <xdr:cxnSp macro="">
      <xdr:nvCxnSpPr>
        <xdr:cNvPr id="521" name="直線コネクタ 520"/>
        <xdr:cNvCxnSpPr/>
      </xdr:nvCxnSpPr>
      <xdr:spPr>
        <a:xfrm flipV="1">
          <a:off x="14592300" y="6405645"/>
          <a:ext cx="889000" cy="37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88887</xdr:rowOff>
    </xdr:from>
    <xdr:ext cx="534377" cy="259045"/>
    <xdr:sp macro="" textlink="">
      <xdr:nvSpPr>
        <xdr:cNvPr id="523" name="テキスト ボックス 522"/>
        <xdr:cNvSpPr txBox="1"/>
      </xdr:nvSpPr>
      <xdr:spPr>
        <a:xfrm>
          <a:off x="15214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169217</xdr:rowOff>
    </xdr:from>
    <xdr:to>
      <xdr:col>85</xdr:col>
      <xdr:colOff>177800</xdr:colOff>
      <xdr:row>31</xdr:row>
      <xdr:rowOff>99367</xdr:rowOff>
    </xdr:to>
    <xdr:sp macro="" textlink="">
      <xdr:nvSpPr>
        <xdr:cNvPr id="537" name="楕円 536"/>
        <xdr:cNvSpPr/>
      </xdr:nvSpPr>
      <xdr:spPr>
        <a:xfrm>
          <a:off x="16268700" y="531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122244</xdr:rowOff>
    </xdr:from>
    <xdr:ext cx="599010" cy="259045"/>
    <xdr:sp macro="" textlink="">
      <xdr:nvSpPr>
        <xdr:cNvPr id="538" name="災害復旧事業費該当値テキスト"/>
        <xdr:cNvSpPr txBox="1"/>
      </xdr:nvSpPr>
      <xdr:spPr>
        <a:xfrm>
          <a:off x="16370300" y="526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11195</xdr:rowOff>
    </xdr:from>
    <xdr:to>
      <xdr:col>81</xdr:col>
      <xdr:colOff>101600</xdr:colOff>
      <xdr:row>37</xdr:row>
      <xdr:rowOff>112795</xdr:rowOff>
    </xdr:to>
    <xdr:sp macro="" textlink="">
      <xdr:nvSpPr>
        <xdr:cNvPr id="539" name="楕円 538"/>
        <xdr:cNvSpPr/>
      </xdr:nvSpPr>
      <xdr:spPr>
        <a:xfrm>
          <a:off x="15430500" y="63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129322</xdr:rowOff>
    </xdr:from>
    <xdr:ext cx="599010" cy="259045"/>
    <xdr:sp macro="" textlink="">
      <xdr:nvSpPr>
        <xdr:cNvPr id="540" name="テキスト ボックス 539"/>
        <xdr:cNvSpPr txBox="1"/>
      </xdr:nvSpPr>
      <xdr:spPr>
        <a:xfrm>
          <a:off x="15181795" y="613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28001</xdr:rowOff>
    </xdr:from>
    <xdr:to>
      <xdr:col>85</xdr:col>
      <xdr:colOff>127000</xdr:colOff>
      <xdr:row>75</xdr:row>
      <xdr:rowOff>58094</xdr:rowOff>
    </xdr:to>
    <xdr:cxnSp macro="">
      <xdr:nvCxnSpPr>
        <xdr:cNvPr id="628" name="直線コネクタ 627"/>
        <xdr:cNvCxnSpPr/>
      </xdr:nvCxnSpPr>
      <xdr:spPr>
        <a:xfrm flipV="1">
          <a:off x="15481300" y="12886751"/>
          <a:ext cx="838200" cy="3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58094</xdr:rowOff>
    </xdr:from>
    <xdr:to>
      <xdr:col>81</xdr:col>
      <xdr:colOff>50800</xdr:colOff>
      <xdr:row>75</xdr:row>
      <xdr:rowOff>66854</xdr:rowOff>
    </xdr:to>
    <xdr:cxnSp macro="">
      <xdr:nvCxnSpPr>
        <xdr:cNvPr id="631" name="直線コネクタ 630"/>
        <xdr:cNvCxnSpPr/>
      </xdr:nvCxnSpPr>
      <xdr:spPr>
        <a:xfrm flipV="1">
          <a:off x="14592300" y="12916844"/>
          <a:ext cx="8890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66854</xdr:rowOff>
    </xdr:from>
    <xdr:to>
      <xdr:col>76</xdr:col>
      <xdr:colOff>114300</xdr:colOff>
      <xdr:row>75</xdr:row>
      <xdr:rowOff>106503</xdr:rowOff>
    </xdr:to>
    <xdr:cxnSp macro="">
      <xdr:nvCxnSpPr>
        <xdr:cNvPr id="634" name="直線コネクタ 633"/>
        <xdr:cNvCxnSpPr/>
      </xdr:nvCxnSpPr>
      <xdr:spPr>
        <a:xfrm flipV="1">
          <a:off x="13703300" y="12925604"/>
          <a:ext cx="8890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106503</xdr:rowOff>
    </xdr:from>
    <xdr:to>
      <xdr:col>71</xdr:col>
      <xdr:colOff>177800</xdr:colOff>
      <xdr:row>75</xdr:row>
      <xdr:rowOff>121751</xdr:rowOff>
    </xdr:to>
    <xdr:cxnSp macro="">
      <xdr:nvCxnSpPr>
        <xdr:cNvPr id="637" name="直線コネクタ 636"/>
        <xdr:cNvCxnSpPr/>
      </xdr:nvCxnSpPr>
      <xdr:spPr>
        <a:xfrm flipV="1">
          <a:off x="12814300" y="12965253"/>
          <a:ext cx="8890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148651</xdr:rowOff>
    </xdr:from>
    <xdr:to>
      <xdr:col>85</xdr:col>
      <xdr:colOff>177800</xdr:colOff>
      <xdr:row>75</xdr:row>
      <xdr:rowOff>78801</xdr:rowOff>
    </xdr:to>
    <xdr:sp macro="" textlink="">
      <xdr:nvSpPr>
        <xdr:cNvPr id="647" name="楕円 646"/>
        <xdr:cNvSpPr/>
      </xdr:nvSpPr>
      <xdr:spPr>
        <a:xfrm>
          <a:off x="16268700" y="1283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78</xdr:rowOff>
    </xdr:from>
    <xdr:ext cx="599010" cy="259045"/>
    <xdr:sp macro="" textlink="">
      <xdr:nvSpPr>
        <xdr:cNvPr id="648" name="公債費該当値テキスト"/>
        <xdr:cNvSpPr txBox="1"/>
      </xdr:nvSpPr>
      <xdr:spPr>
        <a:xfrm>
          <a:off x="16370300" y="1268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7294</xdr:rowOff>
    </xdr:from>
    <xdr:to>
      <xdr:col>81</xdr:col>
      <xdr:colOff>101600</xdr:colOff>
      <xdr:row>75</xdr:row>
      <xdr:rowOff>108894</xdr:rowOff>
    </xdr:to>
    <xdr:sp macro="" textlink="">
      <xdr:nvSpPr>
        <xdr:cNvPr id="649" name="楕円 648"/>
        <xdr:cNvSpPr/>
      </xdr:nvSpPr>
      <xdr:spPr>
        <a:xfrm>
          <a:off x="15430500" y="1286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125421</xdr:rowOff>
    </xdr:from>
    <xdr:ext cx="599010" cy="259045"/>
    <xdr:sp macro="" textlink="">
      <xdr:nvSpPr>
        <xdr:cNvPr id="650" name="テキスト ボックス 649"/>
        <xdr:cNvSpPr txBox="1"/>
      </xdr:nvSpPr>
      <xdr:spPr>
        <a:xfrm>
          <a:off x="15181795" y="1264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16054</xdr:rowOff>
    </xdr:from>
    <xdr:to>
      <xdr:col>76</xdr:col>
      <xdr:colOff>165100</xdr:colOff>
      <xdr:row>75</xdr:row>
      <xdr:rowOff>117654</xdr:rowOff>
    </xdr:to>
    <xdr:sp macro="" textlink="">
      <xdr:nvSpPr>
        <xdr:cNvPr id="651" name="楕円 650"/>
        <xdr:cNvSpPr/>
      </xdr:nvSpPr>
      <xdr:spPr>
        <a:xfrm>
          <a:off x="14541500" y="128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134181</xdr:rowOff>
    </xdr:from>
    <xdr:ext cx="599010" cy="259045"/>
    <xdr:sp macro="" textlink="">
      <xdr:nvSpPr>
        <xdr:cNvPr id="652" name="テキスト ボックス 651"/>
        <xdr:cNvSpPr txBox="1"/>
      </xdr:nvSpPr>
      <xdr:spPr>
        <a:xfrm>
          <a:off x="14292795" y="1265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55703</xdr:rowOff>
    </xdr:from>
    <xdr:to>
      <xdr:col>72</xdr:col>
      <xdr:colOff>38100</xdr:colOff>
      <xdr:row>75</xdr:row>
      <xdr:rowOff>157302</xdr:rowOff>
    </xdr:to>
    <xdr:sp macro="" textlink="">
      <xdr:nvSpPr>
        <xdr:cNvPr id="653" name="楕円 652"/>
        <xdr:cNvSpPr/>
      </xdr:nvSpPr>
      <xdr:spPr>
        <a:xfrm>
          <a:off x="13652500" y="12914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2380</xdr:rowOff>
    </xdr:from>
    <xdr:ext cx="599010" cy="259045"/>
    <xdr:sp macro="" textlink="">
      <xdr:nvSpPr>
        <xdr:cNvPr id="654" name="テキスト ボックス 653"/>
        <xdr:cNvSpPr txBox="1"/>
      </xdr:nvSpPr>
      <xdr:spPr>
        <a:xfrm>
          <a:off x="13403795" y="1268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70951</xdr:rowOff>
    </xdr:from>
    <xdr:to>
      <xdr:col>67</xdr:col>
      <xdr:colOff>101600</xdr:colOff>
      <xdr:row>76</xdr:row>
      <xdr:rowOff>1101</xdr:rowOff>
    </xdr:to>
    <xdr:sp macro="" textlink="">
      <xdr:nvSpPr>
        <xdr:cNvPr id="655" name="楕円 654"/>
        <xdr:cNvSpPr/>
      </xdr:nvSpPr>
      <xdr:spPr>
        <a:xfrm>
          <a:off x="12763500" y="1292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17628</xdr:rowOff>
    </xdr:from>
    <xdr:ext cx="599010" cy="259045"/>
    <xdr:sp macro="" textlink="">
      <xdr:nvSpPr>
        <xdr:cNvPr id="656" name="テキスト ボックス 655"/>
        <xdr:cNvSpPr txBox="1"/>
      </xdr:nvSpPr>
      <xdr:spPr>
        <a:xfrm>
          <a:off x="12514795" y="1270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94583</xdr:rowOff>
    </xdr:from>
    <xdr:to>
      <xdr:col>85</xdr:col>
      <xdr:colOff>127000</xdr:colOff>
      <xdr:row>98</xdr:row>
      <xdr:rowOff>94988</xdr:rowOff>
    </xdr:to>
    <xdr:cxnSp macro="">
      <xdr:nvCxnSpPr>
        <xdr:cNvPr id="683" name="直線コネクタ 682"/>
        <xdr:cNvCxnSpPr/>
      </xdr:nvCxnSpPr>
      <xdr:spPr>
        <a:xfrm>
          <a:off x="15481300" y="16896683"/>
          <a:ext cx="8382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91442</xdr:rowOff>
    </xdr:from>
    <xdr:to>
      <xdr:col>81</xdr:col>
      <xdr:colOff>50800</xdr:colOff>
      <xdr:row>98</xdr:row>
      <xdr:rowOff>94583</xdr:rowOff>
    </xdr:to>
    <xdr:cxnSp macro="">
      <xdr:nvCxnSpPr>
        <xdr:cNvPr id="686" name="直線コネクタ 685"/>
        <xdr:cNvCxnSpPr/>
      </xdr:nvCxnSpPr>
      <xdr:spPr>
        <a:xfrm>
          <a:off x="14592300" y="16893542"/>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87289</xdr:rowOff>
    </xdr:from>
    <xdr:to>
      <xdr:col>76</xdr:col>
      <xdr:colOff>114300</xdr:colOff>
      <xdr:row>98</xdr:row>
      <xdr:rowOff>91442</xdr:rowOff>
    </xdr:to>
    <xdr:cxnSp macro="">
      <xdr:nvCxnSpPr>
        <xdr:cNvPr id="689" name="直線コネクタ 688"/>
        <xdr:cNvCxnSpPr/>
      </xdr:nvCxnSpPr>
      <xdr:spPr>
        <a:xfrm>
          <a:off x="13703300" y="16889389"/>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63985</xdr:rowOff>
    </xdr:from>
    <xdr:to>
      <xdr:col>71</xdr:col>
      <xdr:colOff>177800</xdr:colOff>
      <xdr:row>98</xdr:row>
      <xdr:rowOff>87289</xdr:rowOff>
    </xdr:to>
    <xdr:cxnSp macro="">
      <xdr:nvCxnSpPr>
        <xdr:cNvPr id="692" name="直線コネクタ 691"/>
        <xdr:cNvCxnSpPr/>
      </xdr:nvCxnSpPr>
      <xdr:spPr>
        <a:xfrm>
          <a:off x="12814300" y="16866085"/>
          <a:ext cx="8890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44188</xdr:rowOff>
    </xdr:from>
    <xdr:to>
      <xdr:col>85</xdr:col>
      <xdr:colOff>177800</xdr:colOff>
      <xdr:row>98</xdr:row>
      <xdr:rowOff>145788</xdr:rowOff>
    </xdr:to>
    <xdr:sp macro="" textlink="">
      <xdr:nvSpPr>
        <xdr:cNvPr id="702" name="楕円 701"/>
        <xdr:cNvSpPr/>
      </xdr:nvSpPr>
      <xdr:spPr>
        <a:xfrm>
          <a:off x="16268700" y="168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130565</xdr:rowOff>
    </xdr:from>
    <xdr:ext cx="534377" cy="259045"/>
    <xdr:sp macro="" textlink="">
      <xdr:nvSpPr>
        <xdr:cNvPr id="703" name="積立金該当値テキスト"/>
        <xdr:cNvSpPr txBox="1"/>
      </xdr:nvSpPr>
      <xdr:spPr>
        <a:xfrm>
          <a:off x="16370300" y="167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43783</xdr:rowOff>
    </xdr:from>
    <xdr:to>
      <xdr:col>81</xdr:col>
      <xdr:colOff>101600</xdr:colOff>
      <xdr:row>98</xdr:row>
      <xdr:rowOff>145383</xdr:rowOff>
    </xdr:to>
    <xdr:sp macro="" textlink="">
      <xdr:nvSpPr>
        <xdr:cNvPr id="704" name="楕円 703"/>
        <xdr:cNvSpPr/>
      </xdr:nvSpPr>
      <xdr:spPr>
        <a:xfrm>
          <a:off x="15430500" y="168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136510</xdr:rowOff>
    </xdr:from>
    <xdr:ext cx="534377" cy="259045"/>
    <xdr:sp macro="" textlink="">
      <xdr:nvSpPr>
        <xdr:cNvPr id="705" name="テキスト ボックス 704"/>
        <xdr:cNvSpPr txBox="1"/>
      </xdr:nvSpPr>
      <xdr:spPr>
        <a:xfrm>
          <a:off x="15214111" y="169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40642</xdr:rowOff>
    </xdr:from>
    <xdr:to>
      <xdr:col>76</xdr:col>
      <xdr:colOff>165100</xdr:colOff>
      <xdr:row>98</xdr:row>
      <xdr:rowOff>142242</xdr:rowOff>
    </xdr:to>
    <xdr:sp macro="" textlink="">
      <xdr:nvSpPr>
        <xdr:cNvPr id="706" name="楕円 705"/>
        <xdr:cNvSpPr/>
      </xdr:nvSpPr>
      <xdr:spPr>
        <a:xfrm>
          <a:off x="14541500" y="168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133369</xdr:rowOff>
    </xdr:from>
    <xdr:ext cx="534377" cy="259045"/>
    <xdr:sp macro="" textlink="">
      <xdr:nvSpPr>
        <xdr:cNvPr id="707" name="テキスト ボックス 706"/>
        <xdr:cNvSpPr txBox="1"/>
      </xdr:nvSpPr>
      <xdr:spPr>
        <a:xfrm>
          <a:off x="14325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36489</xdr:rowOff>
    </xdr:from>
    <xdr:to>
      <xdr:col>72</xdr:col>
      <xdr:colOff>38100</xdr:colOff>
      <xdr:row>98</xdr:row>
      <xdr:rowOff>138089</xdr:rowOff>
    </xdr:to>
    <xdr:sp macro="" textlink="">
      <xdr:nvSpPr>
        <xdr:cNvPr id="708" name="楕円 707"/>
        <xdr:cNvSpPr/>
      </xdr:nvSpPr>
      <xdr:spPr>
        <a:xfrm>
          <a:off x="13652500" y="168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129216</xdr:rowOff>
    </xdr:from>
    <xdr:ext cx="534377" cy="259045"/>
    <xdr:sp macro="" textlink="">
      <xdr:nvSpPr>
        <xdr:cNvPr id="709" name="テキスト ボックス 708"/>
        <xdr:cNvSpPr txBox="1"/>
      </xdr:nvSpPr>
      <xdr:spPr>
        <a:xfrm>
          <a:off x="13436111" y="169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13185</xdr:rowOff>
    </xdr:from>
    <xdr:to>
      <xdr:col>67</xdr:col>
      <xdr:colOff>101600</xdr:colOff>
      <xdr:row>98</xdr:row>
      <xdr:rowOff>114785</xdr:rowOff>
    </xdr:to>
    <xdr:sp macro="" textlink="">
      <xdr:nvSpPr>
        <xdr:cNvPr id="710" name="楕円 709"/>
        <xdr:cNvSpPr/>
      </xdr:nvSpPr>
      <xdr:spPr>
        <a:xfrm>
          <a:off x="12763500" y="168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105912</xdr:rowOff>
    </xdr:from>
    <xdr:ext cx="534377" cy="259045"/>
    <xdr:sp macro="" textlink="">
      <xdr:nvSpPr>
        <xdr:cNvPr id="711" name="テキスト ボックス 710"/>
        <xdr:cNvSpPr txBox="1"/>
      </xdr:nvSpPr>
      <xdr:spPr>
        <a:xfrm>
          <a:off x="12547111" y="1690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96951</xdr:rowOff>
    </xdr:from>
    <xdr:to>
      <xdr:col>116</xdr:col>
      <xdr:colOff>63500</xdr:colOff>
      <xdr:row>57</xdr:row>
      <xdr:rowOff>149263</xdr:rowOff>
    </xdr:to>
    <xdr:cxnSp macro="">
      <xdr:nvCxnSpPr>
        <xdr:cNvPr id="795" name="直線コネクタ 794"/>
        <xdr:cNvCxnSpPr/>
      </xdr:nvCxnSpPr>
      <xdr:spPr>
        <a:xfrm>
          <a:off x="21323300" y="9869601"/>
          <a:ext cx="838200" cy="5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96951</xdr:rowOff>
    </xdr:from>
    <xdr:to>
      <xdr:col>111</xdr:col>
      <xdr:colOff>177800</xdr:colOff>
      <xdr:row>57</xdr:row>
      <xdr:rowOff>109525</xdr:rowOff>
    </xdr:to>
    <xdr:cxnSp macro="">
      <xdr:nvCxnSpPr>
        <xdr:cNvPr id="798" name="直線コネクタ 797"/>
        <xdr:cNvCxnSpPr/>
      </xdr:nvCxnSpPr>
      <xdr:spPr>
        <a:xfrm flipV="1">
          <a:off x="20434300" y="9869601"/>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7434</xdr:rowOff>
    </xdr:from>
    <xdr:ext cx="469744" cy="259045"/>
    <xdr:sp macro="" textlink="">
      <xdr:nvSpPr>
        <xdr:cNvPr id="800" name="テキスト ボックス 799"/>
        <xdr:cNvSpPr txBox="1"/>
      </xdr:nvSpPr>
      <xdr:spPr>
        <a:xfrm>
          <a:off x="21088428" y="995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99314</xdr:rowOff>
    </xdr:from>
    <xdr:to>
      <xdr:col>107</xdr:col>
      <xdr:colOff>50800</xdr:colOff>
      <xdr:row>57</xdr:row>
      <xdr:rowOff>109525</xdr:rowOff>
    </xdr:to>
    <xdr:cxnSp macro="">
      <xdr:nvCxnSpPr>
        <xdr:cNvPr id="801" name="直線コネクタ 800"/>
        <xdr:cNvCxnSpPr/>
      </xdr:nvCxnSpPr>
      <xdr:spPr>
        <a:xfrm>
          <a:off x="19545300" y="9700514"/>
          <a:ext cx="889000" cy="18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99314</xdr:rowOff>
    </xdr:from>
    <xdr:to>
      <xdr:col>102</xdr:col>
      <xdr:colOff>114300</xdr:colOff>
      <xdr:row>57</xdr:row>
      <xdr:rowOff>162293</xdr:rowOff>
    </xdr:to>
    <xdr:cxnSp macro="">
      <xdr:nvCxnSpPr>
        <xdr:cNvPr id="804" name="直線コネクタ 803"/>
        <xdr:cNvCxnSpPr/>
      </xdr:nvCxnSpPr>
      <xdr:spPr>
        <a:xfrm flipV="1">
          <a:off x="18656300" y="9700514"/>
          <a:ext cx="889000" cy="23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98463</xdr:rowOff>
    </xdr:from>
    <xdr:to>
      <xdr:col>116</xdr:col>
      <xdr:colOff>114300</xdr:colOff>
      <xdr:row>58</xdr:row>
      <xdr:rowOff>28613</xdr:rowOff>
    </xdr:to>
    <xdr:sp macro="" textlink="">
      <xdr:nvSpPr>
        <xdr:cNvPr id="814" name="楕円 813"/>
        <xdr:cNvSpPr/>
      </xdr:nvSpPr>
      <xdr:spPr>
        <a:xfrm>
          <a:off x="22110700" y="98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121340</xdr:rowOff>
    </xdr:from>
    <xdr:ext cx="469744" cy="259045"/>
    <xdr:sp macro="" textlink="">
      <xdr:nvSpPr>
        <xdr:cNvPr id="815" name="貸付金該当値テキスト"/>
        <xdr:cNvSpPr txBox="1"/>
      </xdr:nvSpPr>
      <xdr:spPr>
        <a:xfrm>
          <a:off x="22212300" y="972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46151</xdr:rowOff>
    </xdr:from>
    <xdr:to>
      <xdr:col>112</xdr:col>
      <xdr:colOff>38100</xdr:colOff>
      <xdr:row>57</xdr:row>
      <xdr:rowOff>147751</xdr:rowOff>
    </xdr:to>
    <xdr:sp macro="" textlink="">
      <xdr:nvSpPr>
        <xdr:cNvPr id="816" name="楕円 815"/>
        <xdr:cNvSpPr/>
      </xdr:nvSpPr>
      <xdr:spPr>
        <a:xfrm>
          <a:off x="21272500" y="98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164278</xdr:rowOff>
    </xdr:from>
    <xdr:ext cx="469744" cy="259045"/>
    <xdr:sp macro="" textlink="">
      <xdr:nvSpPr>
        <xdr:cNvPr id="817" name="テキスト ボックス 816"/>
        <xdr:cNvSpPr txBox="1"/>
      </xdr:nvSpPr>
      <xdr:spPr>
        <a:xfrm>
          <a:off x="21088428" y="95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58725</xdr:rowOff>
    </xdr:from>
    <xdr:to>
      <xdr:col>107</xdr:col>
      <xdr:colOff>101600</xdr:colOff>
      <xdr:row>57</xdr:row>
      <xdr:rowOff>160325</xdr:rowOff>
    </xdr:to>
    <xdr:sp macro="" textlink="">
      <xdr:nvSpPr>
        <xdr:cNvPr id="818" name="楕円 817"/>
        <xdr:cNvSpPr/>
      </xdr:nvSpPr>
      <xdr:spPr>
        <a:xfrm>
          <a:off x="20383500" y="98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5402</xdr:rowOff>
    </xdr:from>
    <xdr:ext cx="469744" cy="259045"/>
    <xdr:sp macro="" textlink="">
      <xdr:nvSpPr>
        <xdr:cNvPr id="819" name="テキスト ボックス 818"/>
        <xdr:cNvSpPr txBox="1"/>
      </xdr:nvSpPr>
      <xdr:spPr>
        <a:xfrm>
          <a:off x="20199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48514</xdr:rowOff>
    </xdr:from>
    <xdr:to>
      <xdr:col>102</xdr:col>
      <xdr:colOff>165100</xdr:colOff>
      <xdr:row>56</xdr:row>
      <xdr:rowOff>150114</xdr:rowOff>
    </xdr:to>
    <xdr:sp macro="" textlink="">
      <xdr:nvSpPr>
        <xdr:cNvPr id="820" name="楕円 819"/>
        <xdr:cNvSpPr/>
      </xdr:nvSpPr>
      <xdr:spPr>
        <a:xfrm>
          <a:off x="19494500" y="96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166641</xdr:rowOff>
    </xdr:from>
    <xdr:ext cx="534377" cy="259045"/>
    <xdr:sp macro="" textlink="">
      <xdr:nvSpPr>
        <xdr:cNvPr id="821" name="テキスト ボックス 820"/>
        <xdr:cNvSpPr txBox="1"/>
      </xdr:nvSpPr>
      <xdr:spPr>
        <a:xfrm>
          <a:off x="19278111" y="94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111493</xdr:rowOff>
    </xdr:from>
    <xdr:to>
      <xdr:col>98</xdr:col>
      <xdr:colOff>38100</xdr:colOff>
      <xdr:row>58</xdr:row>
      <xdr:rowOff>41643</xdr:rowOff>
    </xdr:to>
    <xdr:sp macro="" textlink="">
      <xdr:nvSpPr>
        <xdr:cNvPr id="822" name="楕円 821"/>
        <xdr:cNvSpPr/>
      </xdr:nvSpPr>
      <xdr:spPr>
        <a:xfrm>
          <a:off x="18605500" y="98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58170</xdr:rowOff>
    </xdr:from>
    <xdr:ext cx="469744" cy="259045"/>
    <xdr:sp macro="" textlink="">
      <xdr:nvSpPr>
        <xdr:cNvPr id="823" name="テキスト ボックス 822"/>
        <xdr:cNvSpPr txBox="1"/>
      </xdr:nvSpPr>
      <xdr:spPr>
        <a:xfrm>
          <a:off x="18421428" y="965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149880</xdr:rowOff>
    </xdr:from>
    <xdr:to>
      <xdr:col>116</xdr:col>
      <xdr:colOff>63500</xdr:colOff>
      <xdr:row>75</xdr:row>
      <xdr:rowOff>10168</xdr:rowOff>
    </xdr:to>
    <xdr:cxnSp macro="">
      <xdr:nvCxnSpPr>
        <xdr:cNvPr id="852" name="直線コネクタ 851"/>
        <xdr:cNvCxnSpPr/>
      </xdr:nvCxnSpPr>
      <xdr:spPr>
        <a:xfrm flipV="1">
          <a:off x="21323300" y="12837180"/>
          <a:ext cx="838200" cy="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10168</xdr:rowOff>
    </xdr:from>
    <xdr:to>
      <xdr:col>111</xdr:col>
      <xdr:colOff>177800</xdr:colOff>
      <xdr:row>75</xdr:row>
      <xdr:rowOff>52367</xdr:rowOff>
    </xdr:to>
    <xdr:cxnSp macro="">
      <xdr:nvCxnSpPr>
        <xdr:cNvPr id="855" name="直線コネクタ 854"/>
        <xdr:cNvCxnSpPr/>
      </xdr:nvCxnSpPr>
      <xdr:spPr>
        <a:xfrm flipV="1">
          <a:off x="20434300" y="12868918"/>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52367</xdr:rowOff>
    </xdr:from>
    <xdr:to>
      <xdr:col>107</xdr:col>
      <xdr:colOff>50800</xdr:colOff>
      <xdr:row>75</xdr:row>
      <xdr:rowOff>80523</xdr:rowOff>
    </xdr:to>
    <xdr:cxnSp macro="">
      <xdr:nvCxnSpPr>
        <xdr:cNvPr id="858" name="直線コネクタ 857"/>
        <xdr:cNvCxnSpPr/>
      </xdr:nvCxnSpPr>
      <xdr:spPr>
        <a:xfrm flipV="1">
          <a:off x="19545300" y="12911117"/>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38126</xdr:rowOff>
    </xdr:from>
    <xdr:to>
      <xdr:col>102</xdr:col>
      <xdr:colOff>114300</xdr:colOff>
      <xdr:row>75</xdr:row>
      <xdr:rowOff>80523</xdr:rowOff>
    </xdr:to>
    <xdr:cxnSp macro="">
      <xdr:nvCxnSpPr>
        <xdr:cNvPr id="861" name="直線コネクタ 860"/>
        <xdr:cNvCxnSpPr/>
      </xdr:nvCxnSpPr>
      <xdr:spPr>
        <a:xfrm>
          <a:off x="18656300" y="12896876"/>
          <a:ext cx="889000" cy="4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99080</xdr:rowOff>
    </xdr:from>
    <xdr:to>
      <xdr:col>116</xdr:col>
      <xdr:colOff>114300</xdr:colOff>
      <xdr:row>75</xdr:row>
      <xdr:rowOff>29230</xdr:rowOff>
    </xdr:to>
    <xdr:sp macro="" textlink="">
      <xdr:nvSpPr>
        <xdr:cNvPr id="871" name="楕円 870"/>
        <xdr:cNvSpPr/>
      </xdr:nvSpPr>
      <xdr:spPr>
        <a:xfrm>
          <a:off x="22110700" y="1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121957</xdr:rowOff>
    </xdr:from>
    <xdr:ext cx="534377" cy="259045"/>
    <xdr:sp macro="" textlink="">
      <xdr:nvSpPr>
        <xdr:cNvPr id="872" name="繰出金該当値テキスト"/>
        <xdr:cNvSpPr txBox="1"/>
      </xdr:nvSpPr>
      <xdr:spPr>
        <a:xfrm>
          <a:off x="22212300" y="1263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130818</xdr:rowOff>
    </xdr:from>
    <xdr:to>
      <xdr:col>112</xdr:col>
      <xdr:colOff>38100</xdr:colOff>
      <xdr:row>75</xdr:row>
      <xdr:rowOff>60968</xdr:rowOff>
    </xdr:to>
    <xdr:sp macro="" textlink="">
      <xdr:nvSpPr>
        <xdr:cNvPr id="873" name="楕円 872"/>
        <xdr:cNvSpPr/>
      </xdr:nvSpPr>
      <xdr:spPr>
        <a:xfrm>
          <a:off x="21272500" y="1281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77495</xdr:rowOff>
    </xdr:from>
    <xdr:ext cx="534377" cy="259045"/>
    <xdr:sp macro="" textlink="">
      <xdr:nvSpPr>
        <xdr:cNvPr id="874" name="テキスト ボックス 873"/>
        <xdr:cNvSpPr txBox="1"/>
      </xdr:nvSpPr>
      <xdr:spPr>
        <a:xfrm>
          <a:off x="21056111" y="1259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1567</xdr:rowOff>
    </xdr:from>
    <xdr:to>
      <xdr:col>107</xdr:col>
      <xdr:colOff>101600</xdr:colOff>
      <xdr:row>75</xdr:row>
      <xdr:rowOff>103167</xdr:rowOff>
    </xdr:to>
    <xdr:sp macro="" textlink="">
      <xdr:nvSpPr>
        <xdr:cNvPr id="875" name="楕円 874"/>
        <xdr:cNvSpPr/>
      </xdr:nvSpPr>
      <xdr:spPr>
        <a:xfrm>
          <a:off x="20383500" y="1286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119694</xdr:rowOff>
    </xdr:from>
    <xdr:ext cx="534377" cy="259045"/>
    <xdr:sp macro="" textlink="">
      <xdr:nvSpPr>
        <xdr:cNvPr id="876" name="テキスト ボックス 875"/>
        <xdr:cNvSpPr txBox="1"/>
      </xdr:nvSpPr>
      <xdr:spPr>
        <a:xfrm>
          <a:off x="20167111" y="1263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29723</xdr:rowOff>
    </xdr:from>
    <xdr:to>
      <xdr:col>102</xdr:col>
      <xdr:colOff>165100</xdr:colOff>
      <xdr:row>75</xdr:row>
      <xdr:rowOff>131323</xdr:rowOff>
    </xdr:to>
    <xdr:sp macro="" textlink="">
      <xdr:nvSpPr>
        <xdr:cNvPr id="877" name="楕円 876"/>
        <xdr:cNvSpPr/>
      </xdr:nvSpPr>
      <xdr:spPr>
        <a:xfrm>
          <a:off x="19494500" y="128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147850</xdr:rowOff>
    </xdr:from>
    <xdr:ext cx="534377" cy="259045"/>
    <xdr:sp macro="" textlink="">
      <xdr:nvSpPr>
        <xdr:cNvPr id="878" name="テキスト ボックス 877"/>
        <xdr:cNvSpPr txBox="1"/>
      </xdr:nvSpPr>
      <xdr:spPr>
        <a:xfrm>
          <a:off x="19278111" y="126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158776</xdr:rowOff>
    </xdr:from>
    <xdr:to>
      <xdr:col>98</xdr:col>
      <xdr:colOff>38100</xdr:colOff>
      <xdr:row>75</xdr:row>
      <xdr:rowOff>88926</xdr:rowOff>
    </xdr:to>
    <xdr:sp macro="" textlink="">
      <xdr:nvSpPr>
        <xdr:cNvPr id="879" name="楕円 878"/>
        <xdr:cNvSpPr/>
      </xdr:nvSpPr>
      <xdr:spPr>
        <a:xfrm>
          <a:off x="18605500" y="128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105453</xdr:rowOff>
    </xdr:from>
    <xdr:ext cx="534377" cy="259045"/>
    <xdr:sp macro="" textlink="">
      <xdr:nvSpPr>
        <xdr:cNvPr id="880" name="テキスト ボックス 879"/>
        <xdr:cNvSpPr txBox="1"/>
      </xdr:nvSpPr>
      <xdr:spPr>
        <a:xfrm>
          <a:off x="18389111" y="1262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1,482,473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155,607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円高い水準にあります。また、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物件費では、胆振東部地震に伴う災害廃棄物等処理経費により一時的に増加しており、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災害復旧事業費は、胆振東部地震に伴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う繰越事業などもあり、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319,112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円上昇して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います。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災害等により一時的に中断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していることから減少しています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7,761
7,686
237.16
12,114,138
11,505,459
527,506
4,580,760
8,578,013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163068</xdr:rowOff>
    </xdr:from>
    <xdr:to>
      <xdr:col>24</xdr:col>
      <xdr:colOff>63500</xdr:colOff>
      <xdr:row>36</xdr:row>
      <xdr:rowOff>60325</xdr:rowOff>
    </xdr:to>
    <xdr:cxnSp macro="">
      <xdr:nvCxnSpPr>
        <xdr:cNvPr id="61" name="直線コネクタ 60"/>
        <xdr:cNvCxnSpPr/>
      </xdr:nvCxnSpPr>
      <xdr:spPr>
        <a:xfrm flipV="1">
          <a:off x="3797300" y="6163818"/>
          <a:ext cx="838200" cy="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60325</xdr:rowOff>
    </xdr:from>
    <xdr:to>
      <xdr:col>19</xdr:col>
      <xdr:colOff>177800</xdr:colOff>
      <xdr:row>36</xdr:row>
      <xdr:rowOff>72009</xdr:rowOff>
    </xdr:to>
    <xdr:cxnSp macro="">
      <xdr:nvCxnSpPr>
        <xdr:cNvPr id="64" name="直線コネクタ 63"/>
        <xdr:cNvCxnSpPr/>
      </xdr:nvCxnSpPr>
      <xdr:spPr>
        <a:xfrm flipV="1">
          <a:off x="2908300" y="6232525"/>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72009</xdr:rowOff>
    </xdr:from>
    <xdr:to>
      <xdr:col>15</xdr:col>
      <xdr:colOff>50800</xdr:colOff>
      <xdr:row>36</xdr:row>
      <xdr:rowOff>87122</xdr:rowOff>
    </xdr:to>
    <xdr:cxnSp macro="">
      <xdr:nvCxnSpPr>
        <xdr:cNvPr id="67" name="直線コネクタ 66"/>
        <xdr:cNvCxnSpPr/>
      </xdr:nvCxnSpPr>
      <xdr:spPr>
        <a:xfrm flipV="1">
          <a:off x="2019300" y="6244209"/>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47117</xdr:rowOff>
    </xdr:from>
    <xdr:to>
      <xdr:col>10</xdr:col>
      <xdr:colOff>114300</xdr:colOff>
      <xdr:row>36</xdr:row>
      <xdr:rowOff>87122</xdr:rowOff>
    </xdr:to>
    <xdr:cxnSp macro="">
      <xdr:nvCxnSpPr>
        <xdr:cNvPr id="70" name="直線コネクタ 69"/>
        <xdr:cNvCxnSpPr/>
      </xdr:nvCxnSpPr>
      <xdr:spPr>
        <a:xfrm>
          <a:off x="1130300" y="6219317"/>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112268</xdr:rowOff>
    </xdr:from>
    <xdr:to>
      <xdr:col>24</xdr:col>
      <xdr:colOff>114300</xdr:colOff>
      <xdr:row>36</xdr:row>
      <xdr:rowOff>42418</xdr:rowOff>
    </xdr:to>
    <xdr:sp macro="" textlink="">
      <xdr:nvSpPr>
        <xdr:cNvPr id="80" name="楕円 79"/>
        <xdr:cNvSpPr/>
      </xdr:nvSpPr>
      <xdr:spPr>
        <a:xfrm>
          <a:off x="45847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90695</xdr:rowOff>
    </xdr:from>
    <xdr:ext cx="534377" cy="259045"/>
    <xdr:sp macro="" textlink="">
      <xdr:nvSpPr>
        <xdr:cNvPr id="81" name="議会費該当値テキスト"/>
        <xdr:cNvSpPr txBox="1"/>
      </xdr:nvSpPr>
      <xdr:spPr>
        <a:xfrm>
          <a:off x="4686300" y="60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9525</xdr:rowOff>
    </xdr:from>
    <xdr:to>
      <xdr:col>20</xdr:col>
      <xdr:colOff>38100</xdr:colOff>
      <xdr:row>36</xdr:row>
      <xdr:rowOff>111125</xdr:rowOff>
    </xdr:to>
    <xdr:sp macro="" textlink="">
      <xdr:nvSpPr>
        <xdr:cNvPr id="82" name="楕円 81"/>
        <xdr:cNvSpPr/>
      </xdr:nvSpPr>
      <xdr:spPr>
        <a:xfrm>
          <a:off x="37465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102252</xdr:rowOff>
    </xdr:from>
    <xdr:ext cx="469744" cy="259045"/>
    <xdr:sp macro="" textlink="">
      <xdr:nvSpPr>
        <xdr:cNvPr id="83" name="テキスト ボックス 82"/>
        <xdr:cNvSpPr txBox="1"/>
      </xdr:nvSpPr>
      <xdr:spPr>
        <a:xfrm>
          <a:off x="3562428" y="62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21209</xdr:rowOff>
    </xdr:from>
    <xdr:to>
      <xdr:col>15</xdr:col>
      <xdr:colOff>101600</xdr:colOff>
      <xdr:row>36</xdr:row>
      <xdr:rowOff>122809</xdr:rowOff>
    </xdr:to>
    <xdr:sp macro="" textlink="">
      <xdr:nvSpPr>
        <xdr:cNvPr id="84" name="楕円 83"/>
        <xdr:cNvSpPr/>
      </xdr:nvSpPr>
      <xdr:spPr>
        <a:xfrm>
          <a:off x="2857500" y="61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113936</xdr:rowOff>
    </xdr:from>
    <xdr:ext cx="469744" cy="259045"/>
    <xdr:sp macro="" textlink="">
      <xdr:nvSpPr>
        <xdr:cNvPr id="85" name="テキスト ボックス 84"/>
        <xdr:cNvSpPr txBox="1"/>
      </xdr:nvSpPr>
      <xdr:spPr>
        <a:xfrm>
          <a:off x="2673428" y="62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36322</xdr:rowOff>
    </xdr:from>
    <xdr:to>
      <xdr:col>10</xdr:col>
      <xdr:colOff>165100</xdr:colOff>
      <xdr:row>36</xdr:row>
      <xdr:rowOff>137922</xdr:rowOff>
    </xdr:to>
    <xdr:sp macro="" textlink="">
      <xdr:nvSpPr>
        <xdr:cNvPr id="86" name="楕円 85"/>
        <xdr:cNvSpPr/>
      </xdr:nvSpPr>
      <xdr:spPr>
        <a:xfrm>
          <a:off x="1968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129049</xdr:rowOff>
    </xdr:from>
    <xdr:ext cx="469744" cy="259045"/>
    <xdr:sp macro="" textlink="">
      <xdr:nvSpPr>
        <xdr:cNvPr id="87" name="テキスト ボックス 86"/>
        <xdr:cNvSpPr txBox="1"/>
      </xdr:nvSpPr>
      <xdr:spPr>
        <a:xfrm>
          <a:off x="1784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167767</xdr:rowOff>
    </xdr:from>
    <xdr:to>
      <xdr:col>6</xdr:col>
      <xdr:colOff>38100</xdr:colOff>
      <xdr:row>36</xdr:row>
      <xdr:rowOff>97917</xdr:rowOff>
    </xdr:to>
    <xdr:sp macro="" textlink="">
      <xdr:nvSpPr>
        <xdr:cNvPr id="88" name="楕円 87"/>
        <xdr:cNvSpPr/>
      </xdr:nvSpPr>
      <xdr:spPr>
        <a:xfrm>
          <a:off x="10795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89044</xdr:rowOff>
    </xdr:from>
    <xdr:ext cx="534377" cy="259045"/>
    <xdr:sp macro="" textlink="">
      <xdr:nvSpPr>
        <xdr:cNvPr id="89" name="テキスト ボックス 88"/>
        <xdr:cNvSpPr txBox="1"/>
      </xdr:nvSpPr>
      <xdr:spPr>
        <a:xfrm>
          <a:off x="863111" y="62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30720</xdr:rowOff>
    </xdr:from>
    <xdr:to>
      <xdr:col>24</xdr:col>
      <xdr:colOff>63500</xdr:colOff>
      <xdr:row>57</xdr:row>
      <xdr:rowOff>104797</xdr:rowOff>
    </xdr:to>
    <xdr:cxnSp macro="">
      <xdr:nvCxnSpPr>
        <xdr:cNvPr id="120" name="直線コネクタ 119"/>
        <xdr:cNvCxnSpPr/>
      </xdr:nvCxnSpPr>
      <xdr:spPr>
        <a:xfrm>
          <a:off x="3797300" y="9803370"/>
          <a:ext cx="838200" cy="7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7875</xdr:rowOff>
    </xdr:from>
    <xdr:to>
      <xdr:col>19</xdr:col>
      <xdr:colOff>177800</xdr:colOff>
      <xdr:row>57</xdr:row>
      <xdr:rowOff>30720</xdr:rowOff>
    </xdr:to>
    <xdr:cxnSp macro="">
      <xdr:nvCxnSpPr>
        <xdr:cNvPr id="123" name="直線コネクタ 122"/>
        <xdr:cNvCxnSpPr/>
      </xdr:nvCxnSpPr>
      <xdr:spPr>
        <a:xfrm>
          <a:off x="2908300" y="9780525"/>
          <a:ext cx="889000" cy="2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7875</xdr:rowOff>
    </xdr:from>
    <xdr:to>
      <xdr:col>15</xdr:col>
      <xdr:colOff>50800</xdr:colOff>
      <xdr:row>57</xdr:row>
      <xdr:rowOff>53559</xdr:rowOff>
    </xdr:to>
    <xdr:cxnSp macro="">
      <xdr:nvCxnSpPr>
        <xdr:cNvPr id="126" name="直線コネクタ 125"/>
        <xdr:cNvCxnSpPr/>
      </xdr:nvCxnSpPr>
      <xdr:spPr>
        <a:xfrm flipV="1">
          <a:off x="2019300" y="9780525"/>
          <a:ext cx="889000" cy="4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53559</xdr:rowOff>
    </xdr:from>
    <xdr:to>
      <xdr:col>10</xdr:col>
      <xdr:colOff>114300</xdr:colOff>
      <xdr:row>57</xdr:row>
      <xdr:rowOff>155032</xdr:rowOff>
    </xdr:to>
    <xdr:cxnSp macro="">
      <xdr:nvCxnSpPr>
        <xdr:cNvPr id="129" name="直線コネクタ 128"/>
        <xdr:cNvCxnSpPr/>
      </xdr:nvCxnSpPr>
      <xdr:spPr>
        <a:xfrm flipV="1">
          <a:off x="1130300" y="9826209"/>
          <a:ext cx="8890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53997</xdr:rowOff>
    </xdr:from>
    <xdr:to>
      <xdr:col>24</xdr:col>
      <xdr:colOff>114300</xdr:colOff>
      <xdr:row>57</xdr:row>
      <xdr:rowOff>155597</xdr:rowOff>
    </xdr:to>
    <xdr:sp macro="" textlink="">
      <xdr:nvSpPr>
        <xdr:cNvPr id="139" name="楕円 138"/>
        <xdr:cNvSpPr/>
      </xdr:nvSpPr>
      <xdr:spPr>
        <a:xfrm>
          <a:off x="4584700" y="98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76874</xdr:rowOff>
    </xdr:from>
    <xdr:ext cx="599010" cy="259045"/>
    <xdr:sp macro="" textlink="">
      <xdr:nvSpPr>
        <xdr:cNvPr id="140" name="総務費該当値テキスト"/>
        <xdr:cNvSpPr txBox="1"/>
      </xdr:nvSpPr>
      <xdr:spPr>
        <a:xfrm>
          <a:off x="4686300" y="967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151370</xdr:rowOff>
    </xdr:from>
    <xdr:to>
      <xdr:col>20</xdr:col>
      <xdr:colOff>38100</xdr:colOff>
      <xdr:row>57</xdr:row>
      <xdr:rowOff>81520</xdr:rowOff>
    </xdr:to>
    <xdr:sp macro="" textlink="">
      <xdr:nvSpPr>
        <xdr:cNvPr id="141" name="楕円 140"/>
        <xdr:cNvSpPr/>
      </xdr:nvSpPr>
      <xdr:spPr>
        <a:xfrm>
          <a:off x="3746500" y="97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98047</xdr:rowOff>
    </xdr:from>
    <xdr:ext cx="599010" cy="259045"/>
    <xdr:sp macro="" textlink="">
      <xdr:nvSpPr>
        <xdr:cNvPr id="142" name="テキスト ボックス 141"/>
        <xdr:cNvSpPr txBox="1"/>
      </xdr:nvSpPr>
      <xdr:spPr>
        <a:xfrm>
          <a:off x="3497795" y="952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128525</xdr:rowOff>
    </xdr:from>
    <xdr:to>
      <xdr:col>15</xdr:col>
      <xdr:colOff>101600</xdr:colOff>
      <xdr:row>57</xdr:row>
      <xdr:rowOff>58675</xdr:rowOff>
    </xdr:to>
    <xdr:sp macro="" textlink="">
      <xdr:nvSpPr>
        <xdr:cNvPr id="143" name="楕円 142"/>
        <xdr:cNvSpPr/>
      </xdr:nvSpPr>
      <xdr:spPr>
        <a:xfrm>
          <a:off x="2857500" y="97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75202</xdr:rowOff>
    </xdr:from>
    <xdr:ext cx="599010" cy="259045"/>
    <xdr:sp macro="" textlink="">
      <xdr:nvSpPr>
        <xdr:cNvPr id="144" name="テキスト ボックス 143"/>
        <xdr:cNvSpPr txBox="1"/>
      </xdr:nvSpPr>
      <xdr:spPr>
        <a:xfrm>
          <a:off x="2608795" y="950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2759</xdr:rowOff>
    </xdr:from>
    <xdr:to>
      <xdr:col>10</xdr:col>
      <xdr:colOff>165100</xdr:colOff>
      <xdr:row>57</xdr:row>
      <xdr:rowOff>104359</xdr:rowOff>
    </xdr:to>
    <xdr:sp macro="" textlink="">
      <xdr:nvSpPr>
        <xdr:cNvPr id="145" name="楕円 144"/>
        <xdr:cNvSpPr/>
      </xdr:nvSpPr>
      <xdr:spPr>
        <a:xfrm>
          <a:off x="1968500" y="977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120886</xdr:rowOff>
    </xdr:from>
    <xdr:ext cx="599010" cy="259045"/>
    <xdr:sp macro="" textlink="">
      <xdr:nvSpPr>
        <xdr:cNvPr id="146" name="テキスト ボックス 145"/>
        <xdr:cNvSpPr txBox="1"/>
      </xdr:nvSpPr>
      <xdr:spPr>
        <a:xfrm>
          <a:off x="1719795" y="955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104232</xdr:rowOff>
    </xdr:from>
    <xdr:to>
      <xdr:col>6</xdr:col>
      <xdr:colOff>38100</xdr:colOff>
      <xdr:row>58</xdr:row>
      <xdr:rowOff>34382</xdr:rowOff>
    </xdr:to>
    <xdr:sp macro="" textlink="">
      <xdr:nvSpPr>
        <xdr:cNvPr id="147" name="楕円 146"/>
        <xdr:cNvSpPr/>
      </xdr:nvSpPr>
      <xdr:spPr>
        <a:xfrm>
          <a:off x="1079500" y="98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50909</xdr:rowOff>
    </xdr:from>
    <xdr:ext cx="599010" cy="259045"/>
    <xdr:sp macro="" textlink="">
      <xdr:nvSpPr>
        <xdr:cNvPr id="148" name="テキスト ボックス 147"/>
        <xdr:cNvSpPr txBox="1"/>
      </xdr:nvSpPr>
      <xdr:spPr>
        <a:xfrm>
          <a:off x="830795" y="965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126254</xdr:rowOff>
    </xdr:from>
    <xdr:to>
      <xdr:col>24</xdr:col>
      <xdr:colOff>63500</xdr:colOff>
      <xdr:row>76</xdr:row>
      <xdr:rowOff>24119</xdr:rowOff>
    </xdr:to>
    <xdr:cxnSp macro="">
      <xdr:nvCxnSpPr>
        <xdr:cNvPr id="176" name="直線コネクタ 175"/>
        <xdr:cNvCxnSpPr/>
      </xdr:nvCxnSpPr>
      <xdr:spPr>
        <a:xfrm>
          <a:off x="3797300" y="12985004"/>
          <a:ext cx="838200" cy="6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126254</xdr:rowOff>
    </xdr:from>
    <xdr:to>
      <xdr:col>19</xdr:col>
      <xdr:colOff>177800</xdr:colOff>
      <xdr:row>76</xdr:row>
      <xdr:rowOff>65940</xdr:rowOff>
    </xdr:to>
    <xdr:cxnSp macro="">
      <xdr:nvCxnSpPr>
        <xdr:cNvPr id="179" name="直線コネクタ 178"/>
        <xdr:cNvCxnSpPr/>
      </xdr:nvCxnSpPr>
      <xdr:spPr>
        <a:xfrm flipV="1">
          <a:off x="2908300" y="12985004"/>
          <a:ext cx="889000" cy="1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111385</xdr:rowOff>
    </xdr:from>
    <xdr:to>
      <xdr:col>15</xdr:col>
      <xdr:colOff>50800</xdr:colOff>
      <xdr:row>76</xdr:row>
      <xdr:rowOff>65940</xdr:rowOff>
    </xdr:to>
    <xdr:cxnSp macro="">
      <xdr:nvCxnSpPr>
        <xdr:cNvPr id="182" name="直線コネクタ 181"/>
        <xdr:cNvCxnSpPr/>
      </xdr:nvCxnSpPr>
      <xdr:spPr>
        <a:xfrm>
          <a:off x="2019300" y="12970135"/>
          <a:ext cx="889000" cy="1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111385</xdr:rowOff>
    </xdr:from>
    <xdr:to>
      <xdr:col>10</xdr:col>
      <xdr:colOff>114300</xdr:colOff>
      <xdr:row>77</xdr:row>
      <xdr:rowOff>22273</xdr:rowOff>
    </xdr:to>
    <xdr:cxnSp macro="">
      <xdr:nvCxnSpPr>
        <xdr:cNvPr id="185" name="直線コネクタ 184"/>
        <xdr:cNvCxnSpPr/>
      </xdr:nvCxnSpPr>
      <xdr:spPr>
        <a:xfrm flipV="1">
          <a:off x="1130300" y="12970135"/>
          <a:ext cx="889000" cy="25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144769</xdr:rowOff>
    </xdr:from>
    <xdr:to>
      <xdr:col>24</xdr:col>
      <xdr:colOff>114300</xdr:colOff>
      <xdr:row>76</xdr:row>
      <xdr:rowOff>74919</xdr:rowOff>
    </xdr:to>
    <xdr:sp macro="" textlink="">
      <xdr:nvSpPr>
        <xdr:cNvPr id="195" name="楕円 194"/>
        <xdr:cNvSpPr/>
      </xdr:nvSpPr>
      <xdr:spPr>
        <a:xfrm>
          <a:off x="4584700" y="130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167646</xdr:rowOff>
    </xdr:from>
    <xdr:ext cx="599010" cy="259045"/>
    <xdr:sp macro="" textlink="">
      <xdr:nvSpPr>
        <xdr:cNvPr id="196" name="民生費該当値テキスト"/>
        <xdr:cNvSpPr txBox="1"/>
      </xdr:nvSpPr>
      <xdr:spPr>
        <a:xfrm>
          <a:off x="4686300" y="1285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75454</xdr:rowOff>
    </xdr:from>
    <xdr:to>
      <xdr:col>20</xdr:col>
      <xdr:colOff>38100</xdr:colOff>
      <xdr:row>76</xdr:row>
      <xdr:rowOff>5603</xdr:rowOff>
    </xdr:to>
    <xdr:sp macro="" textlink="">
      <xdr:nvSpPr>
        <xdr:cNvPr id="197" name="楕円 196"/>
        <xdr:cNvSpPr/>
      </xdr:nvSpPr>
      <xdr:spPr>
        <a:xfrm>
          <a:off x="3746500" y="12934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22131</xdr:rowOff>
    </xdr:from>
    <xdr:ext cx="599010" cy="259045"/>
    <xdr:sp macro="" textlink="">
      <xdr:nvSpPr>
        <xdr:cNvPr id="198" name="テキスト ボックス 197"/>
        <xdr:cNvSpPr txBox="1"/>
      </xdr:nvSpPr>
      <xdr:spPr>
        <a:xfrm>
          <a:off x="3497795" y="1270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15140</xdr:rowOff>
    </xdr:from>
    <xdr:to>
      <xdr:col>15</xdr:col>
      <xdr:colOff>101600</xdr:colOff>
      <xdr:row>76</xdr:row>
      <xdr:rowOff>116740</xdr:rowOff>
    </xdr:to>
    <xdr:sp macro="" textlink="">
      <xdr:nvSpPr>
        <xdr:cNvPr id="199" name="楕円 198"/>
        <xdr:cNvSpPr/>
      </xdr:nvSpPr>
      <xdr:spPr>
        <a:xfrm>
          <a:off x="2857500" y="130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107867</xdr:rowOff>
    </xdr:from>
    <xdr:ext cx="599010" cy="259045"/>
    <xdr:sp macro="" textlink="">
      <xdr:nvSpPr>
        <xdr:cNvPr id="200" name="テキスト ボックス 199"/>
        <xdr:cNvSpPr txBox="1"/>
      </xdr:nvSpPr>
      <xdr:spPr>
        <a:xfrm>
          <a:off x="2608795" y="131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60585</xdr:rowOff>
    </xdr:from>
    <xdr:to>
      <xdr:col>10</xdr:col>
      <xdr:colOff>165100</xdr:colOff>
      <xdr:row>75</xdr:row>
      <xdr:rowOff>162185</xdr:rowOff>
    </xdr:to>
    <xdr:sp macro="" textlink="">
      <xdr:nvSpPr>
        <xdr:cNvPr id="201" name="楕円 200"/>
        <xdr:cNvSpPr/>
      </xdr:nvSpPr>
      <xdr:spPr>
        <a:xfrm>
          <a:off x="1968500" y="12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7262</xdr:rowOff>
    </xdr:from>
    <xdr:ext cx="599010" cy="259045"/>
    <xdr:sp macro="" textlink="">
      <xdr:nvSpPr>
        <xdr:cNvPr id="202" name="テキスト ボックス 201"/>
        <xdr:cNvSpPr txBox="1"/>
      </xdr:nvSpPr>
      <xdr:spPr>
        <a:xfrm>
          <a:off x="1719795" y="126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142923</xdr:rowOff>
    </xdr:from>
    <xdr:to>
      <xdr:col>6</xdr:col>
      <xdr:colOff>38100</xdr:colOff>
      <xdr:row>77</xdr:row>
      <xdr:rowOff>73073</xdr:rowOff>
    </xdr:to>
    <xdr:sp macro="" textlink="">
      <xdr:nvSpPr>
        <xdr:cNvPr id="203" name="楕円 202"/>
        <xdr:cNvSpPr/>
      </xdr:nvSpPr>
      <xdr:spPr>
        <a:xfrm>
          <a:off x="1079500" y="13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64200</xdr:rowOff>
    </xdr:from>
    <xdr:ext cx="599010" cy="259045"/>
    <xdr:sp macro="" textlink="">
      <xdr:nvSpPr>
        <xdr:cNvPr id="204" name="テキスト ボックス 203"/>
        <xdr:cNvSpPr txBox="1"/>
      </xdr:nvSpPr>
      <xdr:spPr>
        <a:xfrm>
          <a:off x="830795" y="132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81434</xdr:rowOff>
    </xdr:from>
    <xdr:to>
      <xdr:col>24</xdr:col>
      <xdr:colOff>63500</xdr:colOff>
      <xdr:row>97</xdr:row>
      <xdr:rowOff>5992</xdr:rowOff>
    </xdr:to>
    <xdr:cxnSp macro="">
      <xdr:nvCxnSpPr>
        <xdr:cNvPr id="231" name="直線コネクタ 230"/>
        <xdr:cNvCxnSpPr/>
      </xdr:nvCxnSpPr>
      <xdr:spPr>
        <a:xfrm flipV="1">
          <a:off x="3797300" y="16197734"/>
          <a:ext cx="838200" cy="4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166267</xdr:rowOff>
    </xdr:from>
    <xdr:to>
      <xdr:col>19</xdr:col>
      <xdr:colOff>177800</xdr:colOff>
      <xdr:row>97</xdr:row>
      <xdr:rowOff>5992</xdr:rowOff>
    </xdr:to>
    <xdr:cxnSp macro="">
      <xdr:nvCxnSpPr>
        <xdr:cNvPr id="234" name="直線コネクタ 233"/>
        <xdr:cNvCxnSpPr/>
      </xdr:nvCxnSpPr>
      <xdr:spPr>
        <a:xfrm>
          <a:off x="2908300" y="16625467"/>
          <a:ext cx="889000" cy="1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166267</xdr:rowOff>
    </xdr:from>
    <xdr:to>
      <xdr:col>15</xdr:col>
      <xdr:colOff>50800</xdr:colOff>
      <xdr:row>97</xdr:row>
      <xdr:rowOff>11734</xdr:rowOff>
    </xdr:to>
    <xdr:cxnSp macro="">
      <xdr:nvCxnSpPr>
        <xdr:cNvPr id="237" name="直線コネクタ 236"/>
        <xdr:cNvCxnSpPr/>
      </xdr:nvCxnSpPr>
      <xdr:spPr>
        <a:xfrm flipV="1">
          <a:off x="2019300" y="16625467"/>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11734</xdr:rowOff>
    </xdr:from>
    <xdr:to>
      <xdr:col>10</xdr:col>
      <xdr:colOff>114300</xdr:colOff>
      <xdr:row>97</xdr:row>
      <xdr:rowOff>89847</xdr:rowOff>
    </xdr:to>
    <xdr:cxnSp macro="">
      <xdr:nvCxnSpPr>
        <xdr:cNvPr id="240" name="直線コネクタ 239"/>
        <xdr:cNvCxnSpPr/>
      </xdr:nvCxnSpPr>
      <xdr:spPr>
        <a:xfrm flipV="1">
          <a:off x="1130300" y="16642384"/>
          <a:ext cx="889000" cy="7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30634</xdr:rowOff>
    </xdr:from>
    <xdr:to>
      <xdr:col>24</xdr:col>
      <xdr:colOff>114300</xdr:colOff>
      <xdr:row>94</xdr:row>
      <xdr:rowOff>132234</xdr:rowOff>
    </xdr:to>
    <xdr:sp macro="" textlink="">
      <xdr:nvSpPr>
        <xdr:cNvPr id="250" name="楕円 249"/>
        <xdr:cNvSpPr/>
      </xdr:nvSpPr>
      <xdr:spPr>
        <a:xfrm>
          <a:off x="4584700" y="1614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53511</xdr:rowOff>
    </xdr:from>
    <xdr:ext cx="599010" cy="259045"/>
    <xdr:sp macro="" textlink="">
      <xdr:nvSpPr>
        <xdr:cNvPr id="251" name="衛生費該当値テキスト"/>
        <xdr:cNvSpPr txBox="1"/>
      </xdr:nvSpPr>
      <xdr:spPr>
        <a:xfrm>
          <a:off x="4686300" y="1599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126642</xdr:rowOff>
    </xdr:from>
    <xdr:to>
      <xdr:col>20</xdr:col>
      <xdr:colOff>38100</xdr:colOff>
      <xdr:row>97</xdr:row>
      <xdr:rowOff>56792</xdr:rowOff>
    </xdr:to>
    <xdr:sp macro="" textlink="">
      <xdr:nvSpPr>
        <xdr:cNvPr id="252" name="楕円 251"/>
        <xdr:cNvSpPr/>
      </xdr:nvSpPr>
      <xdr:spPr>
        <a:xfrm>
          <a:off x="3746500" y="1658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47919</xdr:rowOff>
    </xdr:from>
    <xdr:ext cx="534377" cy="259045"/>
    <xdr:sp macro="" textlink="">
      <xdr:nvSpPr>
        <xdr:cNvPr id="253" name="テキスト ボックス 252"/>
        <xdr:cNvSpPr txBox="1"/>
      </xdr:nvSpPr>
      <xdr:spPr>
        <a:xfrm>
          <a:off x="3530111" y="1667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115467</xdr:rowOff>
    </xdr:from>
    <xdr:to>
      <xdr:col>15</xdr:col>
      <xdr:colOff>101600</xdr:colOff>
      <xdr:row>97</xdr:row>
      <xdr:rowOff>45617</xdr:rowOff>
    </xdr:to>
    <xdr:sp macro="" textlink="">
      <xdr:nvSpPr>
        <xdr:cNvPr id="254" name="楕円 253"/>
        <xdr:cNvSpPr/>
      </xdr:nvSpPr>
      <xdr:spPr>
        <a:xfrm>
          <a:off x="2857500" y="1657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36744</xdr:rowOff>
    </xdr:from>
    <xdr:ext cx="534377" cy="259045"/>
    <xdr:sp macro="" textlink="">
      <xdr:nvSpPr>
        <xdr:cNvPr id="255" name="テキスト ボックス 254"/>
        <xdr:cNvSpPr txBox="1"/>
      </xdr:nvSpPr>
      <xdr:spPr>
        <a:xfrm>
          <a:off x="2641111" y="1666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132384</xdr:rowOff>
    </xdr:from>
    <xdr:to>
      <xdr:col>10</xdr:col>
      <xdr:colOff>165100</xdr:colOff>
      <xdr:row>97</xdr:row>
      <xdr:rowOff>62534</xdr:rowOff>
    </xdr:to>
    <xdr:sp macro="" textlink="">
      <xdr:nvSpPr>
        <xdr:cNvPr id="256" name="楕円 255"/>
        <xdr:cNvSpPr/>
      </xdr:nvSpPr>
      <xdr:spPr>
        <a:xfrm>
          <a:off x="1968500" y="165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53661</xdr:rowOff>
    </xdr:from>
    <xdr:ext cx="534377" cy="259045"/>
    <xdr:sp macro="" textlink="">
      <xdr:nvSpPr>
        <xdr:cNvPr id="257" name="テキスト ボックス 256"/>
        <xdr:cNvSpPr txBox="1"/>
      </xdr:nvSpPr>
      <xdr:spPr>
        <a:xfrm>
          <a:off x="1752111" y="1668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39047</xdr:rowOff>
    </xdr:from>
    <xdr:to>
      <xdr:col>6</xdr:col>
      <xdr:colOff>38100</xdr:colOff>
      <xdr:row>97</xdr:row>
      <xdr:rowOff>140647</xdr:rowOff>
    </xdr:to>
    <xdr:sp macro="" textlink="">
      <xdr:nvSpPr>
        <xdr:cNvPr id="258" name="楕円 257"/>
        <xdr:cNvSpPr/>
      </xdr:nvSpPr>
      <xdr:spPr>
        <a:xfrm>
          <a:off x="1079500" y="166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131774</xdr:rowOff>
    </xdr:from>
    <xdr:ext cx="534377" cy="259045"/>
    <xdr:sp macro="" textlink="">
      <xdr:nvSpPr>
        <xdr:cNvPr id="259" name="テキスト ボックス 258"/>
        <xdr:cNvSpPr txBox="1"/>
      </xdr:nvSpPr>
      <xdr:spPr>
        <a:xfrm>
          <a:off x="863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36177</xdr:rowOff>
    </xdr:from>
    <xdr:to>
      <xdr:col>55</xdr:col>
      <xdr:colOff>0</xdr:colOff>
      <xdr:row>37</xdr:row>
      <xdr:rowOff>59527</xdr:rowOff>
    </xdr:to>
    <xdr:cxnSp macro="">
      <xdr:nvCxnSpPr>
        <xdr:cNvPr id="290" name="直線コネクタ 289"/>
        <xdr:cNvCxnSpPr/>
      </xdr:nvCxnSpPr>
      <xdr:spPr>
        <a:xfrm flipV="1">
          <a:off x="9639300" y="6379827"/>
          <a:ext cx="8382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59527</xdr:rowOff>
    </xdr:from>
    <xdr:to>
      <xdr:col>50</xdr:col>
      <xdr:colOff>114300</xdr:colOff>
      <xdr:row>37</xdr:row>
      <xdr:rowOff>62302</xdr:rowOff>
    </xdr:to>
    <xdr:cxnSp macro="">
      <xdr:nvCxnSpPr>
        <xdr:cNvPr id="293" name="直線コネクタ 292"/>
        <xdr:cNvCxnSpPr/>
      </xdr:nvCxnSpPr>
      <xdr:spPr>
        <a:xfrm flipV="1">
          <a:off x="8750300" y="6403177"/>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62302</xdr:rowOff>
    </xdr:from>
    <xdr:to>
      <xdr:col>45</xdr:col>
      <xdr:colOff>177800</xdr:colOff>
      <xdr:row>37</xdr:row>
      <xdr:rowOff>75529</xdr:rowOff>
    </xdr:to>
    <xdr:cxnSp macro="">
      <xdr:nvCxnSpPr>
        <xdr:cNvPr id="296" name="直線コネクタ 295"/>
        <xdr:cNvCxnSpPr/>
      </xdr:nvCxnSpPr>
      <xdr:spPr>
        <a:xfrm flipV="1">
          <a:off x="7861300" y="6405952"/>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75529</xdr:rowOff>
    </xdr:from>
    <xdr:to>
      <xdr:col>41</xdr:col>
      <xdr:colOff>50800</xdr:colOff>
      <xdr:row>37</xdr:row>
      <xdr:rowOff>92510</xdr:rowOff>
    </xdr:to>
    <xdr:cxnSp macro="">
      <xdr:nvCxnSpPr>
        <xdr:cNvPr id="299" name="直線コネクタ 298"/>
        <xdr:cNvCxnSpPr/>
      </xdr:nvCxnSpPr>
      <xdr:spPr>
        <a:xfrm flipV="1">
          <a:off x="6972300" y="6419179"/>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62265</xdr:rowOff>
    </xdr:from>
    <xdr:ext cx="378565" cy="259045"/>
    <xdr:sp macro="" textlink="">
      <xdr:nvSpPr>
        <xdr:cNvPr id="301" name="テキスト ボックス 300"/>
        <xdr:cNvSpPr txBox="1"/>
      </xdr:nvSpPr>
      <xdr:spPr>
        <a:xfrm>
          <a:off x="7672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121048</xdr:rowOff>
    </xdr:from>
    <xdr:ext cx="469744" cy="259045"/>
    <xdr:sp macro="" textlink="">
      <xdr:nvSpPr>
        <xdr:cNvPr id="303" name="テキスト ボックス 302"/>
        <xdr:cNvSpPr txBox="1"/>
      </xdr:nvSpPr>
      <xdr:spPr>
        <a:xfrm>
          <a:off x="6737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156827</xdr:rowOff>
    </xdr:from>
    <xdr:to>
      <xdr:col>55</xdr:col>
      <xdr:colOff>50800</xdr:colOff>
      <xdr:row>37</xdr:row>
      <xdr:rowOff>86977</xdr:rowOff>
    </xdr:to>
    <xdr:sp macro="" textlink="">
      <xdr:nvSpPr>
        <xdr:cNvPr id="309" name="楕円 308"/>
        <xdr:cNvSpPr/>
      </xdr:nvSpPr>
      <xdr:spPr>
        <a:xfrm>
          <a:off x="10426700" y="63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8254</xdr:rowOff>
    </xdr:from>
    <xdr:ext cx="469744" cy="259045"/>
    <xdr:sp macro="" textlink="">
      <xdr:nvSpPr>
        <xdr:cNvPr id="310" name="労働費該当値テキスト"/>
        <xdr:cNvSpPr txBox="1"/>
      </xdr:nvSpPr>
      <xdr:spPr>
        <a:xfrm>
          <a:off x="10528300" y="618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8727</xdr:rowOff>
    </xdr:from>
    <xdr:to>
      <xdr:col>50</xdr:col>
      <xdr:colOff>165100</xdr:colOff>
      <xdr:row>37</xdr:row>
      <xdr:rowOff>110327</xdr:rowOff>
    </xdr:to>
    <xdr:sp macro="" textlink="">
      <xdr:nvSpPr>
        <xdr:cNvPr id="311" name="楕円 310"/>
        <xdr:cNvSpPr/>
      </xdr:nvSpPr>
      <xdr:spPr>
        <a:xfrm>
          <a:off x="9588500" y="635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126854</xdr:rowOff>
    </xdr:from>
    <xdr:ext cx="469744" cy="259045"/>
    <xdr:sp macro="" textlink="">
      <xdr:nvSpPr>
        <xdr:cNvPr id="312" name="テキスト ボックス 311"/>
        <xdr:cNvSpPr txBox="1"/>
      </xdr:nvSpPr>
      <xdr:spPr>
        <a:xfrm>
          <a:off x="9404428" y="612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11502</xdr:rowOff>
    </xdr:from>
    <xdr:to>
      <xdr:col>46</xdr:col>
      <xdr:colOff>38100</xdr:colOff>
      <xdr:row>37</xdr:row>
      <xdr:rowOff>113102</xdr:rowOff>
    </xdr:to>
    <xdr:sp macro="" textlink="">
      <xdr:nvSpPr>
        <xdr:cNvPr id="313" name="楕円 312"/>
        <xdr:cNvSpPr/>
      </xdr:nvSpPr>
      <xdr:spPr>
        <a:xfrm>
          <a:off x="8699500" y="63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129629</xdr:rowOff>
    </xdr:from>
    <xdr:ext cx="469744" cy="259045"/>
    <xdr:sp macro="" textlink="">
      <xdr:nvSpPr>
        <xdr:cNvPr id="314" name="テキスト ボックス 313"/>
        <xdr:cNvSpPr txBox="1"/>
      </xdr:nvSpPr>
      <xdr:spPr>
        <a:xfrm>
          <a:off x="8515428" y="613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24729</xdr:rowOff>
    </xdr:from>
    <xdr:to>
      <xdr:col>41</xdr:col>
      <xdr:colOff>101600</xdr:colOff>
      <xdr:row>37</xdr:row>
      <xdr:rowOff>126329</xdr:rowOff>
    </xdr:to>
    <xdr:sp macro="" textlink="">
      <xdr:nvSpPr>
        <xdr:cNvPr id="315" name="楕円 314"/>
        <xdr:cNvSpPr/>
      </xdr:nvSpPr>
      <xdr:spPr>
        <a:xfrm>
          <a:off x="7810500" y="636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142856</xdr:rowOff>
    </xdr:from>
    <xdr:ext cx="469744" cy="259045"/>
    <xdr:sp macro="" textlink="">
      <xdr:nvSpPr>
        <xdr:cNvPr id="316" name="テキスト ボックス 315"/>
        <xdr:cNvSpPr txBox="1"/>
      </xdr:nvSpPr>
      <xdr:spPr>
        <a:xfrm>
          <a:off x="7626428" y="614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41710</xdr:rowOff>
    </xdr:from>
    <xdr:to>
      <xdr:col>36</xdr:col>
      <xdr:colOff>165100</xdr:colOff>
      <xdr:row>37</xdr:row>
      <xdr:rowOff>143310</xdr:rowOff>
    </xdr:to>
    <xdr:sp macro="" textlink="">
      <xdr:nvSpPr>
        <xdr:cNvPr id="317" name="楕円 316"/>
        <xdr:cNvSpPr/>
      </xdr:nvSpPr>
      <xdr:spPr>
        <a:xfrm>
          <a:off x="6921500" y="63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159837</xdr:rowOff>
    </xdr:from>
    <xdr:ext cx="469744" cy="259045"/>
    <xdr:sp macro="" textlink="">
      <xdr:nvSpPr>
        <xdr:cNvPr id="318" name="テキスト ボックス 317"/>
        <xdr:cNvSpPr txBox="1"/>
      </xdr:nvSpPr>
      <xdr:spPr>
        <a:xfrm>
          <a:off x="6737428" y="61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2858</xdr:rowOff>
    </xdr:from>
    <xdr:to>
      <xdr:col>55</xdr:col>
      <xdr:colOff>0</xdr:colOff>
      <xdr:row>58</xdr:row>
      <xdr:rowOff>20600</xdr:rowOff>
    </xdr:to>
    <xdr:cxnSp macro="">
      <xdr:nvCxnSpPr>
        <xdr:cNvPr id="345" name="直線コネクタ 344"/>
        <xdr:cNvCxnSpPr/>
      </xdr:nvCxnSpPr>
      <xdr:spPr>
        <a:xfrm>
          <a:off x="9639300" y="9946958"/>
          <a:ext cx="838200" cy="1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119030</xdr:rowOff>
    </xdr:from>
    <xdr:to>
      <xdr:col>50</xdr:col>
      <xdr:colOff>114300</xdr:colOff>
      <xdr:row>58</xdr:row>
      <xdr:rowOff>2858</xdr:rowOff>
    </xdr:to>
    <xdr:cxnSp macro="">
      <xdr:nvCxnSpPr>
        <xdr:cNvPr id="348" name="直線コネクタ 347"/>
        <xdr:cNvCxnSpPr/>
      </xdr:nvCxnSpPr>
      <xdr:spPr>
        <a:xfrm>
          <a:off x="8750300" y="9891680"/>
          <a:ext cx="889000" cy="5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110699</xdr:rowOff>
    </xdr:from>
    <xdr:to>
      <xdr:col>45</xdr:col>
      <xdr:colOff>177800</xdr:colOff>
      <xdr:row>57</xdr:row>
      <xdr:rowOff>119030</xdr:rowOff>
    </xdr:to>
    <xdr:cxnSp macro="">
      <xdr:nvCxnSpPr>
        <xdr:cNvPr id="351" name="直線コネクタ 350"/>
        <xdr:cNvCxnSpPr/>
      </xdr:nvCxnSpPr>
      <xdr:spPr>
        <a:xfrm>
          <a:off x="7861300" y="9883349"/>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110699</xdr:rowOff>
    </xdr:from>
    <xdr:to>
      <xdr:col>41</xdr:col>
      <xdr:colOff>50800</xdr:colOff>
      <xdr:row>58</xdr:row>
      <xdr:rowOff>15942</xdr:rowOff>
    </xdr:to>
    <xdr:cxnSp macro="">
      <xdr:nvCxnSpPr>
        <xdr:cNvPr id="354" name="直線コネクタ 353"/>
        <xdr:cNvCxnSpPr/>
      </xdr:nvCxnSpPr>
      <xdr:spPr>
        <a:xfrm flipV="1">
          <a:off x="6972300" y="9883349"/>
          <a:ext cx="889000" cy="7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141250</xdr:rowOff>
    </xdr:from>
    <xdr:to>
      <xdr:col>55</xdr:col>
      <xdr:colOff>50800</xdr:colOff>
      <xdr:row>58</xdr:row>
      <xdr:rowOff>71400</xdr:rowOff>
    </xdr:to>
    <xdr:sp macro="" textlink="">
      <xdr:nvSpPr>
        <xdr:cNvPr id="364" name="楕円 363"/>
        <xdr:cNvSpPr/>
      </xdr:nvSpPr>
      <xdr:spPr>
        <a:xfrm>
          <a:off x="10426700" y="99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56177</xdr:rowOff>
    </xdr:from>
    <xdr:ext cx="534377" cy="259045"/>
    <xdr:sp macro="" textlink="">
      <xdr:nvSpPr>
        <xdr:cNvPr id="365" name="農林水産業費該当値テキスト"/>
        <xdr:cNvSpPr txBox="1"/>
      </xdr:nvSpPr>
      <xdr:spPr>
        <a:xfrm>
          <a:off x="10528300" y="982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123508</xdr:rowOff>
    </xdr:from>
    <xdr:to>
      <xdr:col>50</xdr:col>
      <xdr:colOff>165100</xdr:colOff>
      <xdr:row>58</xdr:row>
      <xdr:rowOff>53658</xdr:rowOff>
    </xdr:to>
    <xdr:sp macro="" textlink="">
      <xdr:nvSpPr>
        <xdr:cNvPr id="366" name="楕円 365"/>
        <xdr:cNvSpPr/>
      </xdr:nvSpPr>
      <xdr:spPr>
        <a:xfrm>
          <a:off x="9588500" y="989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44785</xdr:rowOff>
    </xdr:from>
    <xdr:ext cx="534377" cy="259045"/>
    <xdr:sp macro="" textlink="">
      <xdr:nvSpPr>
        <xdr:cNvPr id="367" name="テキスト ボックス 366"/>
        <xdr:cNvSpPr txBox="1"/>
      </xdr:nvSpPr>
      <xdr:spPr>
        <a:xfrm>
          <a:off x="9372111" y="99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68230</xdr:rowOff>
    </xdr:from>
    <xdr:to>
      <xdr:col>46</xdr:col>
      <xdr:colOff>38100</xdr:colOff>
      <xdr:row>57</xdr:row>
      <xdr:rowOff>169830</xdr:rowOff>
    </xdr:to>
    <xdr:sp macro="" textlink="">
      <xdr:nvSpPr>
        <xdr:cNvPr id="368" name="楕円 367"/>
        <xdr:cNvSpPr/>
      </xdr:nvSpPr>
      <xdr:spPr>
        <a:xfrm>
          <a:off x="8699500" y="98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160957</xdr:rowOff>
    </xdr:from>
    <xdr:ext cx="534377" cy="259045"/>
    <xdr:sp macro="" textlink="">
      <xdr:nvSpPr>
        <xdr:cNvPr id="369" name="テキスト ボックス 368"/>
        <xdr:cNvSpPr txBox="1"/>
      </xdr:nvSpPr>
      <xdr:spPr>
        <a:xfrm>
          <a:off x="8483111" y="993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59899</xdr:rowOff>
    </xdr:from>
    <xdr:to>
      <xdr:col>41</xdr:col>
      <xdr:colOff>101600</xdr:colOff>
      <xdr:row>57</xdr:row>
      <xdr:rowOff>161499</xdr:rowOff>
    </xdr:to>
    <xdr:sp macro="" textlink="">
      <xdr:nvSpPr>
        <xdr:cNvPr id="370" name="楕円 369"/>
        <xdr:cNvSpPr/>
      </xdr:nvSpPr>
      <xdr:spPr>
        <a:xfrm>
          <a:off x="7810500" y="98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152626</xdr:rowOff>
    </xdr:from>
    <xdr:ext cx="534377" cy="259045"/>
    <xdr:sp macro="" textlink="">
      <xdr:nvSpPr>
        <xdr:cNvPr id="371" name="テキスト ボックス 370"/>
        <xdr:cNvSpPr txBox="1"/>
      </xdr:nvSpPr>
      <xdr:spPr>
        <a:xfrm>
          <a:off x="7594111" y="992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136592</xdr:rowOff>
    </xdr:from>
    <xdr:to>
      <xdr:col>36</xdr:col>
      <xdr:colOff>165100</xdr:colOff>
      <xdr:row>58</xdr:row>
      <xdr:rowOff>66742</xdr:rowOff>
    </xdr:to>
    <xdr:sp macro="" textlink="">
      <xdr:nvSpPr>
        <xdr:cNvPr id="372" name="楕円 371"/>
        <xdr:cNvSpPr/>
      </xdr:nvSpPr>
      <xdr:spPr>
        <a:xfrm>
          <a:off x="6921500" y="990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57869</xdr:rowOff>
    </xdr:from>
    <xdr:ext cx="534377" cy="259045"/>
    <xdr:sp macro="" textlink="">
      <xdr:nvSpPr>
        <xdr:cNvPr id="373" name="テキスト ボックス 372"/>
        <xdr:cNvSpPr txBox="1"/>
      </xdr:nvSpPr>
      <xdr:spPr>
        <a:xfrm>
          <a:off x="6705111" y="1000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57652</xdr:rowOff>
    </xdr:from>
    <xdr:to>
      <xdr:col>55</xdr:col>
      <xdr:colOff>0</xdr:colOff>
      <xdr:row>76</xdr:row>
      <xdr:rowOff>75940</xdr:rowOff>
    </xdr:to>
    <xdr:cxnSp macro="">
      <xdr:nvCxnSpPr>
        <xdr:cNvPr id="402" name="直線コネクタ 401"/>
        <xdr:cNvCxnSpPr/>
      </xdr:nvCxnSpPr>
      <xdr:spPr>
        <a:xfrm flipV="1">
          <a:off x="9639300" y="130878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75940</xdr:rowOff>
    </xdr:from>
    <xdr:to>
      <xdr:col>50</xdr:col>
      <xdr:colOff>114300</xdr:colOff>
      <xdr:row>77</xdr:row>
      <xdr:rowOff>93371</xdr:rowOff>
    </xdr:to>
    <xdr:cxnSp macro="">
      <xdr:nvCxnSpPr>
        <xdr:cNvPr id="405" name="直線コネクタ 404"/>
        <xdr:cNvCxnSpPr/>
      </xdr:nvCxnSpPr>
      <xdr:spPr>
        <a:xfrm flipV="1">
          <a:off x="8750300" y="13106140"/>
          <a:ext cx="889000" cy="18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90551</xdr:rowOff>
    </xdr:from>
    <xdr:to>
      <xdr:col>45</xdr:col>
      <xdr:colOff>177800</xdr:colOff>
      <xdr:row>77</xdr:row>
      <xdr:rowOff>93371</xdr:rowOff>
    </xdr:to>
    <xdr:cxnSp macro="">
      <xdr:nvCxnSpPr>
        <xdr:cNvPr id="408" name="直線コネクタ 407"/>
        <xdr:cNvCxnSpPr/>
      </xdr:nvCxnSpPr>
      <xdr:spPr>
        <a:xfrm>
          <a:off x="7861300" y="13292201"/>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11131</xdr:rowOff>
    </xdr:from>
    <xdr:to>
      <xdr:col>41</xdr:col>
      <xdr:colOff>50800</xdr:colOff>
      <xdr:row>77</xdr:row>
      <xdr:rowOff>90551</xdr:rowOff>
    </xdr:to>
    <xdr:cxnSp macro="">
      <xdr:nvCxnSpPr>
        <xdr:cNvPr id="411" name="直線コネクタ 410"/>
        <xdr:cNvCxnSpPr/>
      </xdr:nvCxnSpPr>
      <xdr:spPr>
        <a:xfrm>
          <a:off x="6972300" y="13212781"/>
          <a:ext cx="889000" cy="7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6852</xdr:rowOff>
    </xdr:from>
    <xdr:to>
      <xdr:col>55</xdr:col>
      <xdr:colOff>50800</xdr:colOff>
      <xdr:row>76</xdr:row>
      <xdr:rowOff>108452</xdr:rowOff>
    </xdr:to>
    <xdr:sp macro="" textlink="">
      <xdr:nvSpPr>
        <xdr:cNvPr id="421" name="楕円 420"/>
        <xdr:cNvSpPr/>
      </xdr:nvSpPr>
      <xdr:spPr>
        <a:xfrm>
          <a:off x="10426700" y="1303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156729</xdr:rowOff>
    </xdr:from>
    <xdr:ext cx="534377" cy="259045"/>
    <xdr:sp macro="" textlink="">
      <xdr:nvSpPr>
        <xdr:cNvPr id="422" name="商工費該当値テキスト"/>
        <xdr:cNvSpPr txBox="1"/>
      </xdr:nvSpPr>
      <xdr:spPr>
        <a:xfrm>
          <a:off x="10528300" y="1301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25140</xdr:rowOff>
    </xdr:from>
    <xdr:to>
      <xdr:col>50</xdr:col>
      <xdr:colOff>165100</xdr:colOff>
      <xdr:row>76</xdr:row>
      <xdr:rowOff>126740</xdr:rowOff>
    </xdr:to>
    <xdr:sp macro="" textlink="">
      <xdr:nvSpPr>
        <xdr:cNvPr id="423" name="楕円 422"/>
        <xdr:cNvSpPr/>
      </xdr:nvSpPr>
      <xdr:spPr>
        <a:xfrm>
          <a:off x="9588500" y="130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117867</xdr:rowOff>
    </xdr:from>
    <xdr:ext cx="534377" cy="259045"/>
    <xdr:sp macro="" textlink="">
      <xdr:nvSpPr>
        <xdr:cNvPr id="424" name="テキスト ボックス 423"/>
        <xdr:cNvSpPr txBox="1"/>
      </xdr:nvSpPr>
      <xdr:spPr>
        <a:xfrm>
          <a:off x="9372111" y="131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42571</xdr:rowOff>
    </xdr:from>
    <xdr:to>
      <xdr:col>46</xdr:col>
      <xdr:colOff>38100</xdr:colOff>
      <xdr:row>77</xdr:row>
      <xdr:rowOff>144171</xdr:rowOff>
    </xdr:to>
    <xdr:sp macro="" textlink="">
      <xdr:nvSpPr>
        <xdr:cNvPr id="425" name="楕円 424"/>
        <xdr:cNvSpPr/>
      </xdr:nvSpPr>
      <xdr:spPr>
        <a:xfrm>
          <a:off x="8699500" y="132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135298</xdr:rowOff>
    </xdr:from>
    <xdr:ext cx="534377" cy="259045"/>
    <xdr:sp macro="" textlink="">
      <xdr:nvSpPr>
        <xdr:cNvPr id="426" name="テキスト ボックス 425"/>
        <xdr:cNvSpPr txBox="1"/>
      </xdr:nvSpPr>
      <xdr:spPr>
        <a:xfrm>
          <a:off x="8483111"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39751</xdr:rowOff>
    </xdr:from>
    <xdr:to>
      <xdr:col>41</xdr:col>
      <xdr:colOff>101600</xdr:colOff>
      <xdr:row>77</xdr:row>
      <xdr:rowOff>141351</xdr:rowOff>
    </xdr:to>
    <xdr:sp macro="" textlink="">
      <xdr:nvSpPr>
        <xdr:cNvPr id="427" name="楕円 426"/>
        <xdr:cNvSpPr/>
      </xdr:nvSpPr>
      <xdr:spPr>
        <a:xfrm>
          <a:off x="78105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132478</xdr:rowOff>
    </xdr:from>
    <xdr:ext cx="534377" cy="259045"/>
    <xdr:sp macro="" textlink="">
      <xdr:nvSpPr>
        <xdr:cNvPr id="428" name="テキスト ボックス 427"/>
        <xdr:cNvSpPr txBox="1"/>
      </xdr:nvSpPr>
      <xdr:spPr>
        <a:xfrm>
          <a:off x="7594111" y="133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131781</xdr:rowOff>
    </xdr:from>
    <xdr:to>
      <xdr:col>36</xdr:col>
      <xdr:colOff>165100</xdr:colOff>
      <xdr:row>77</xdr:row>
      <xdr:rowOff>61931</xdr:rowOff>
    </xdr:to>
    <xdr:sp macro="" textlink="">
      <xdr:nvSpPr>
        <xdr:cNvPr id="429" name="楕円 428"/>
        <xdr:cNvSpPr/>
      </xdr:nvSpPr>
      <xdr:spPr>
        <a:xfrm>
          <a:off x="6921500" y="131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53058</xdr:rowOff>
    </xdr:from>
    <xdr:ext cx="534377" cy="259045"/>
    <xdr:sp macro="" textlink="">
      <xdr:nvSpPr>
        <xdr:cNvPr id="430" name="テキスト ボックス 429"/>
        <xdr:cNvSpPr txBox="1"/>
      </xdr:nvSpPr>
      <xdr:spPr>
        <a:xfrm>
          <a:off x="6705111" y="132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15273</xdr:rowOff>
    </xdr:from>
    <xdr:to>
      <xdr:col>55</xdr:col>
      <xdr:colOff>0</xdr:colOff>
      <xdr:row>96</xdr:row>
      <xdr:rowOff>16608</xdr:rowOff>
    </xdr:to>
    <xdr:cxnSp macro="">
      <xdr:nvCxnSpPr>
        <xdr:cNvPr id="457" name="直線コネクタ 456"/>
        <xdr:cNvCxnSpPr/>
      </xdr:nvCxnSpPr>
      <xdr:spPr>
        <a:xfrm>
          <a:off x="9639300" y="16474473"/>
          <a:ext cx="8382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15273</xdr:rowOff>
    </xdr:from>
    <xdr:to>
      <xdr:col>50</xdr:col>
      <xdr:colOff>114300</xdr:colOff>
      <xdr:row>96</xdr:row>
      <xdr:rowOff>60665</xdr:rowOff>
    </xdr:to>
    <xdr:cxnSp macro="">
      <xdr:nvCxnSpPr>
        <xdr:cNvPr id="460" name="直線コネクタ 459"/>
        <xdr:cNvCxnSpPr/>
      </xdr:nvCxnSpPr>
      <xdr:spPr>
        <a:xfrm flipV="1">
          <a:off x="8750300" y="16474473"/>
          <a:ext cx="889000" cy="4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60665</xdr:rowOff>
    </xdr:from>
    <xdr:to>
      <xdr:col>45</xdr:col>
      <xdr:colOff>177800</xdr:colOff>
      <xdr:row>96</xdr:row>
      <xdr:rowOff>72799</xdr:rowOff>
    </xdr:to>
    <xdr:cxnSp macro="">
      <xdr:nvCxnSpPr>
        <xdr:cNvPr id="463" name="直線コネクタ 462"/>
        <xdr:cNvCxnSpPr/>
      </xdr:nvCxnSpPr>
      <xdr:spPr>
        <a:xfrm flipV="1">
          <a:off x="7861300" y="16519865"/>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154349</xdr:rowOff>
    </xdr:from>
    <xdr:to>
      <xdr:col>41</xdr:col>
      <xdr:colOff>50800</xdr:colOff>
      <xdr:row>96</xdr:row>
      <xdr:rowOff>72799</xdr:rowOff>
    </xdr:to>
    <xdr:cxnSp macro="">
      <xdr:nvCxnSpPr>
        <xdr:cNvPr id="466" name="直線コネクタ 465"/>
        <xdr:cNvCxnSpPr/>
      </xdr:nvCxnSpPr>
      <xdr:spPr>
        <a:xfrm>
          <a:off x="6972300" y="16442099"/>
          <a:ext cx="889000" cy="8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137258</xdr:rowOff>
    </xdr:from>
    <xdr:to>
      <xdr:col>55</xdr:col>
      <xdr:colOff>50800</xdr:colOff>
      <xdr:row>96</xdr:row>
      <xdr:rowOff>67408</xdr:rowOff>
    </xdr:to>
    <xdr:sp macro="" textlink="">
      <xdr:nvSpPr>
        <xdr:cNvPr id="476" name="楕円 475"/>
        <xdr:cNvSpPr/>
      </xdr:nvSpPr>
      <xdr:spPr>
        <a:xfrm>
          <a:off x="10426700" y="164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160135</xdr:rowOff>
    </xdr:from>
    <xdr:ext cx="599010" cy="259045"/>
    <xdr:sp macro="" textlink="">
      <xdr:nvSpPr>
        <xdr:cNvPr id="477" name="土木費該当値テキスト"/>
        <xdr:cNvSpPr txBox="1"/>
      </xdr:nvSpPr>
      <xdr:spPr>
        <a:xfrm>
          <a:off x="10528300" y="1627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135923</xdr:rowOff>
    </xdr:from>
    <xdr:to>
      <xdr:col>50</xdr:col>
      <xdr:colOff>165100</xdr:colOff>
      <xdr:row>96</xdr:row>
      <xdr:rowOff>66073</xdr:rowOff>
    </xdr:to>
    <xdr:sp macro="" textlink="">
      <xdr:nvSpPr>
        <xdr:cNvPr id="478" name="楕円 477"/>
        <xdr:cNvSpPr/>
      </xdr:nvSpPr>
      <xdr:spPr>
        <a:xfrm>
          <a:off x="9588500" y="164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82600</xdr:rowOff>
    </xdr:from>
    <xdr:ext cx="599010" cy="259045"/>
    <xdr:sp macro="" textlink="">
      <xdr:nvSpPr>
        <xdr:cNvPr id="479" name="テキスト ボックス 478"/>
        <xdr:cNvSpPr txBox="1"/>
      </xdr:nvSpPr>
      <xdr:spPr>
        <a:xfrm>
          <a:off x="9339795" y="1619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9865</xdr:rowOff>
    </xdr:from>
    <xdr:to>
      <xdr:col>46</xdr:col>
      <xdr:colOff>38100</xdr:colOff>
      <xdr:row>96</xdr:row>
      <xdr:rowOff>111465</xdr:rowOff>
    </xdr:to>
    <xdr:sp macro="" textlink="">
      <xdr:nvSpPr>
        <xdr:cNvPr id="480" name="楕円 479"/>
        <xdr:cNvSpPr/>
      </xdr:nvSpPr>
      <xdr:spPr>
        <a:xfrm>
          <a:off x="8699500" y="1646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102592</xdr:rowOff>
    </xdr:from>
    <xdr:ext cx="534377" cy="259045"/>
    <xdr:sp macro="" textlink="">
      <xdr:nvSpPr>
        <xdr:cNvPr id="481" name="テキスト ボックス 480"/>
        <xdr:cNvSpPr txBox="1"/>
      </xdr:nvSpPr>
      <xdr:spPr>
        <a:xfrm>
          <a:off x="8483111" y="1656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21999</xdr:rowOff>
    </xdr:from>
    <xdr:to>
      <xdr:col>41</xdr:col>
      <xdr:colOff>101600</xdr:colOff>
      <xdr:row>96</xdr:row>
      <xdr:rowOff>123599</xdr:rowOff>
    </xdr:to>
    <xdr:sp macro="" textlink="">
      <xdr:nvSpPr>
        <xdr:cNvPr id="482" name="楕円 481"/>
        <xdr:cNvSpPr/>
      </xdr:nvSpPr>
      <xdr:spPr>
        <a:xfrm>
          <a:off x="7810500" y="164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114726</xdr:rowOff>
    </xdr:from>
    <xdr:ext cx="534377" cy="259045"/>
    <xdr:sp macro="" textlink="">
      <xdr:nvSpPr>
        <xdr:cNvPr id="483" name="テキスト ボックス 482"/>
        <xdr:cNvSpPr txBox="1"/>
      </xdr:nvSpPr>
      <xdr:spPr>
        <a:xfrm>
          <a:off x="7594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103549</xdr:rowOff>
    </xdr:from>
    <xdr:to>
      <xdr:col>36</xdr:col>
      <xdr:colOff>165100</xdr:colOff>
      <xdr:row>96</xdr:row>
      <xdr:rowOff>33699</xdr:rowOff>
    </xdr:to>
    <xdr:sp macro="" textlink="">
      <xdr:nvSpPr>
        <xdr:cNvPr id="484" name="楕円 483"/>
        <xdr:cNvSpPr/>
      </xdr:nvSpPr>
      <xdr:spPr>
        <a:xfrm>
          <a:off x="6921500" y="163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50226</xdr:rowOff>
    </xdr:from>
    <xdr:ext cx="599010" cy="259045"/>
    <xdr:sp macro="" textlink="">
      <xdr:nvSpPr>
        <xdr:cNvPr id="485" name="テキスト ボックス 484"/>
        <xdr:cNvSpPr txBox="1"/>
      </xdr:nvSpPr>
      <xdr:spPr>
        <a:xfrm>
          <a:off x="6672795" y="161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8636</xdr:rowOff>
    </xdr:from>
    <xdr:to>
      <xdr:col>85</xdr:col>
      <xdr:colOff>127000</xdr:colOff>
      <xdr:row>37</xdr:row>
      <xdr:rowOff>9505</xdr:rowOff>
    </xdr:to>
    <xdr:cxnSp macro="">
      <xdr:nvCxnSpPr>
        <xdr:cNvPr id="514" name="直線コネクタ 513"/>
        <xdr:cNvCxnSpPr/>
      </xdr:nvCxnSpPr>
      <xdr:spPr>
        <a:xfrm>
          <a:off x="15481300" y="6352286"/>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8636</xdr:rowOff>
    </xdr:from>
    <xdr:to>
      <xdr:col>81</xdr:col>
      <xdr:colOff>50800</xdr:colOff>
      <xdr:row>37</xdr:row>
      <xdr:rowOff>14899</xdr:rowOff>
    </xdr:to>
    <xdr:cxnSp macro="">
      <xdr:nvCxnSpPr>
        <xdr:cNvPr id="517" name="直線コネクタ 516"/>
        <xdr:cNvCxnSpPr/>
      </xdr:nvCxnSpPr>
      <xdr:spPr>
        <a:xfrm flipV="1">
          <a:off x="14592300" y="6352286"/>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14899</xdr:rowOff>
    </xdr:from>
    <xdr:to>
      <xdr:col>76</xdr:col>
      <xdr:colOff>114300</xdr:colOff>
      <xdr:row>37</xdr:row>
      <xdr:rowOff>49571</xdr:rowOff>
    </xdr:to>
    <xdr:cxnSp macro="">
      <xdr:nvCxnSpPr>
        <xdr:cNvPr id="520" name="直線コネクタ 519"/>
        <xdr:cNvCxnSpPr/>
      </xdr:nvCxnSpPr>
      <xdr:spPr>
        <a:xfrm flipV="1">
          <a:off x="13703300" y="6358549"/>
          <a:ext cx="889000" cy="3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49571</xdr:rowOff>
    </xdr:from>
    <xdr:to>
      <xdr:col>71</xdr:col>
      <xdr:colOff>177800</xdr:colOff>
      <xdr:row>37</xdr:row>
      <xdr:rowOff>53594</xdr:rowOff>
    </xdr:to>
    <xdr:cxnSp macro="">
      <xdr:nvCxnSpPr>
        <xdr:cNvPr id="523" name="直線コネクタ 522"/>
        <xdr:cNvCxnSpPr/>
      </xdr:nvCxnSpPr>
      <xdr:spPr>
        <a:xfrm flipV="1">
          <a:off x="12814300" y="639322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130155</xdr:rowOff>
    </xdr:from>
    <xdr:to>
      <xdr:col>85</xdr:col>
      <xdr:colOff>177800</xdr:colOff>
      <xdr:row>37</xdr:row>
      <xdr:rowOff>60305</xdr:rowOff>
    </xdr:to>
    <xdr:sp macro="" textlink="">
      <xdr:nvSpPr>
        <xdr:cNvPr id="533" name="楕円 532"/>
        <xdr:cNvSpPr/>
      </xdr:nvSpPr>
      <xdr:spPr>
        <a:xfrm>
          <a:off x="16268700" y="6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153032</xdr:rowOff>
    </xdr:from>
    <xdr:ext cx="534377" cy="259045"/>
    <xdr:sp macro="" textlink="">
      <xdr:nvSpPr>
        <xdr:cNvPr id="534" name="消防費該当値テキスト"/>
        <xdr:cNvSpPr txBox="1"/>
      </xdr:nvSpPr>
      <xdr:spPr>
        <a:xfrm>
          <a:off x="16370300" y="615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129286</xdr:rowOff>
    </xdr:from>
    <xdr:to>
      <xdr:col>81</xdr:col>
      <xdr:colOff>101600</xdr:colOff>
      <xdr:row>37</xdr:row>
      <xdr:rowOff>59436</xdr:rowOff>
    </xdr:to>
    <xdr:sp macro="" textlink="">
      <xdr:nvSpPr>
        <xdr:cNvPr id="535" name="楕円 534"/>
        <xdr:cNvSpPr/>
      </xdr:nvSpPr>
      <xdr:spPr>
        <a:xfrm>
          <a:off x="15430500" y="63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75963</xdr:rowOff>
    </xdr:from>
    <xdr:ext cx="534377" cy="259045"/>
    <xdr:sp macro="" textlink="">
      <xdr:nvSpPr>
        <xdr:cNvPr id="536" name="テキスト ボックス 535"/>
        <xdr:cNvSpPr txBox="1"/>
      </xdr:nvSpPr>
      <xdr:spPr>
        <a:xfrm>
          <a:off x="15214111" y="607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135549</xdr:rowOff>
    </xdr:from>
    <xdr:to>
      <xdr:col>76</xdr:col>
      <xdr:colOff>165100</xdr:colOff>
      <xdr:row>37</xdr:row>
      <xdr:rowOff>65699</xdr:rowOff>
    </xdr:to>
    <xdr:sp macro="" textlink="">
      <xdr:nvSpPr>
        <xdr:cNvPr id="537" name="楕円 536"/>
        <xdr:cNvSpPr/>
      </xdr:nvSpPr>
      <xdr:spPr>
        <a:xfrm>
          <a:off x="14541500" y="630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82226</xdr:rowOff>
    </xdr:from>
    <xdr:ext cx="534377" cy="259045"/>
    <xdr:sp macro="" textlink="">
      <xdr:nvSpPr>
        <xdr:cNvPr id="538" name="テキスト ボックス 537"/>
        <xdr:cNvSpPr txBox="1"/>
      </xdr:nvSpPr>
      <xdr:spPr>
        <a:xfrm>
          <a:off x="14325111" y="608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170221</xdr:rowOff>
    </xdr:from>
    <xdr:to>
      <xdr:col>72</xdr:col>
      <xdr:colOff>38100</xdr:colOff>
      <xdr:row>37</xdr:row>
      <xdr:rowOff>100371</xdr:rowOff>
    </xdr:to>
    <xdr:sp macro="" textlink="">
      <xdr:nvSpPr>
        <xdr:cNvPr id="539" name="楕円 538"/>
        <xdr:cNvSpPr/>
      </xdr:nvSpPr>
      <xdr:spPr>
        <a:xfrm>
          <a:off x="13652500" y="634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116898</xdr:rowOff>
    </xdr:from>
    <xdr:ext cx="534377" cy="259045"/>
    <xdr:sp macro="" textlink="">
      <xdr:nvSpPr>
        <xdr:cNvPr id="540" name="テキスト ボックス 539"/>
        <xdr:cNvSpPr txBox="1"/>
      </xdr:nvSpPr>
      <xdr:spPr>
        <a:xfrm>
          <a:off x="13436111" y="611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2794</xdr:rowOff>
    </xdr:from>
    <xdr:to>
      <xdr:col>67</xdr:col>
      <xdr:colOff>101600</xdr:colOff>
      <xdr:row>37</xdr:row>
      <xdr:rowOff>104394</xdr:rowOff>
    </xdr:to>
    <xdr:sp macro="" textlink="">
      <xdr:nvSpPr>
        <xdr:cNvPr id="541" name="楕円 540"/>
        <xdr:cNvSpPr/>
      </xdr:nvSpPr>
      <xdr:spPr>
        <a:xfrm>
          <a:off x="12763500" y="63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95521</xdr:rowOff>
    </xdr:from>
    <xdr:ext cx="534377" cy="259045"/>
    <xdr:sp macro="" textlink="">
      <xdr:nvSpPr>
        <xdr:cNvPr id="542" name="テキスト ボックス 541"/>
        <xdr:cNvSpPr txBox="1"/>
      </xdr:nvSpPr>
      <xdr:spPr>
        <a:xfrm>
          <a:off x="12547111" y="64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22565</xdr:rowOff>
    </xdr:from>
    <xdr:to>
      <xdr:col>85</xdr:col>
      <xdr:colOff>127000</xdr:colOff>
      <xdr:row>57</xdr:row>
      <xdr:rowOff>79235</xdr:rowOff>
    </xdr:to>
    <xdr:cxnSp macro="">
      <xdr:nvCxnSpPr>
        <xdr:cNvPr id="572" name="直線コネクタ 571"/>
        <xdr:cNvCxnSpPr/>
      </xdr:nvCxnSpPr>
      <xdr:spPr>
        <a:xfrm flipV="1">
          <a:off x="15481300" y="9795215"/>
          <a:ext cx="838200" cy="5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156015</xdr:rowOff>
    </xdr:from>
    <xdr:to>
      <xdr:col>81</xdr:col>
      <xdr:colOff>50800</xdr:colOff>
      <xdr:row>57</xdr:row>
      <xdr:rowOff>79235</xdr:rowOff>
    </xdr:to>
    <xdr:cxnSp macro="">
      <xdr:nvCxnSpPr>
        <xdr:cNvPr id="575" name="直線コネクタ 574"/>
        <xdr:cNvCxnSpPr/>
      </xdr:nvCxnSpPr>
      <xdr:spPr>
        <a:xfrm>
          <a:off x="14592300" y="9757215"/>
          <a:ext cx="889000" cy="9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119088</xdr:rowOff>
    </xdr:from>
    <xdr:to>
      <xdr:col>76</xdr:col>
      <xdr:colOff>114300</xdr:colOff>
      <xdr:row>56</xdr:row>
      <xdr:rowOff>156015</xdr:rowOff>
    </xdr:to>
    <xdr:cxnSp macro="">
      <xdr:nvCxnSpPr>
        <xdr:cNvPr id="578" name="直線コネクタ 577"/>
        <xdr:cNvCxnSpPr/>
      </xdr:nvCxnSpPr>
      <xdr:spPr>
        <a:xfrm>
          <a:off x="13703300" y="9720288"/>
          <a:ext cx="889000" cy="3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94605</xdr:rowOff>
    </xdr:from>
    <xdr:to>
      <xdr:col>71</xdr:col>
      <xdr:colOff>177800</xdr:colOff>
      <xdr:row>56</xdr:row>
      <xdr:rowOff>119088</xdr:rowOff>
    </xdr:to>
    <xdr:cxnSp macro="">
      <xdr:nvCxnSpPr>
        <xdr:cNvPr id="581" name="直線コネクタ 580"/>
        <xdr:cNvCxnSpPr/>
      </xdr:nvCxnSpPr>
      <xdr:spPr>
        <a:xfrm>
          <a:off x="12814300" y="9524355"/>
          <a:ext cx="889000" cy="19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143215</xdr:rowOff>
    </xdr:from>
    <xdr:to>
      <xdr:col>85</xdr:col>
      <xdr:colOff>177800</xdr:colOff>
      <xdr:row>57</xdr:row>
      <xdr:rowOff>73365</xdr:rowOff>
    </xdr:to>
    <xdr:sp macro="" textlink="">
      <xdr:nvSpPr>
        <xdr:cNvPr id="591" name="楕円 590"/>
        <xdr:cNvSpPr/>
      </xdr:nvSpPr>
      <xdr:spPr>
        <a:xfrm>
          <a:off x="16268700" y="97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121642</xdr:rowOff>
    </xdr:from>
    <xdr:ext cx="534377" cy="259045"/>
    <xdr:sp macro="" textlink="">
      <xdr:nvSpPr>
        <xdr:cNvPr id="592" name="教育費該当値テキスト"/>
        <xdr:cNvSpPr txBox="1"/>
      </xdr:nvSpPr>
      <xdr:spPr>
        <a:xfrm>
          <a:off x="16370300" y="972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28435</xdr:rowOff>
    </xdr:from>
    <xdr:to>
      <xdr:col>81</xdr:col>
      <xdr:colOff>101600</xdr:colOff>
      <xdr:row>57</xdr:row>
      <xdr:rowOff>130035</xdr:rowOff>
    </xdr:to>
    <xdr:sp macro="" textlink="">
      <xdr:nvSpPr>
        <xdr:cNvPr id="593" name="楕円 592"/>
        <xdr:cNvSpPr/>
      </xdr:nvSpPr>
      <xdr:spPr>
        <a:xfrm>
          <a:off x="15430500" y="98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121162</xdr:rowOff>
    </xdr:from>
    <xdr:ext cx="534377" cy="259045"/>
    <xdr:sp macro="" textlink="">
      <xdr:nvSpPr>
        <xdr:cNvPr id="594" name="テキスト ボックス 593"/>
        <xdr:cNvSpPr txBox="1"/>
      </xdr:nvSpPr>
      <xdr:spPr>
        <a:xfrm>
          <a:off x="15214111" y="989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105215</xdr:rowOff>
    </xdr:from>
    <xdr:to>
      <xdr:col>76</xdr:col>
      <xdr:colOff>165100</xdr:colOff>
      <xdr:row>57</xdr:row>
      <xdr:rowOff>35365</xdr:rowOff>
    </xdr:to>
    <xdr:sp macro="" textlink="">
      <xdr:nvSpPr>
        <xdr:cNvPr id="595" name="楕円 594"/>
        <xdr:cNvSpPr/>
      </xdr:nvSpPr>
      <xdr:spPr>
        <a:xfrm>
          <a:off x="14541500" y="970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51892</xdr:rowOff>
    </xdr:from>
    <xdr:ext cx="599010" cy="259045"/>
    <xdr:sp macro="" textlink="">
      <xdr:nvSpPr>
        <xdr:cNvPr id="596" name="テキスト ボックス 595"/>
        <xdr:cNvSpPr txBox="1"/>
      </xdr:nvSpPr>
      <xdr:spPr>
        <a:xfrm>
          <a:off x="14292795" y="948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68288</xdr:rowOff>
    </xdr:from>
    <xdr:to>
      <xdr:col>72</xdr:col>
      <xdr:colOff>38100</xdr:colOff>
      <xdr:row>56</xdr:row>
      <xdr:rowOff>169888</xdr:rowOff>
    </xdr:to>
    <xdr:sp macro="" textlink="">
      <xdr:nvSpPr>
        <xdr:cNvPr id="597" name="楕円 596"/>
        <xdr:cNvSpPr/>
      </xdr:nvSpPr>
      <xdr:spPr>
        <a:xfrm>
          <a:off x="13652500" y="96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14965</xdr:rowOff>
    </xdr:from>
    <xdr:ext cx="599010" cy="259045"/>
    <xdr:sp macro="" textlink="">
      <xdr:nvSpPr>
        <xdr:cNvPr id="598" name="テキスト ボックス 597"/>
        <xdr:cNvSpPr txBox="1"/>
      </xdr:nvSpPr>
      <xdr:spPr>
        <a:xfrm>
          <a:off x="13403795" y="944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43805</xdr:rowOff>
    </xdr:from>
    <xdr:to>
      <xdr:col>67</xdr:col>
      <xdr:colOff>101600</xdr:colOff>
      <xdr:row>55</xdr:row>
      <xdr:rowOff>145405</xdr:rowOff>
    </xdr:to>
    <xdr:sp macro="" textlink="">
      <xdr:nvSpPr>
        <xdr:cNvPr id="599" name="楕円 598"/>
        <xdr:cNvSpPr/>
      </xdr:nvSpPr>
      <xdr:spPr>
        <a:xfrm>
          <a:off x="12763500" y="94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161932</xdr:rowOff>
    </xdr:from>
    <xdr:ext cx="599010" cy="259045"/>
    <xdr:sp macro="" textlink="">
      <xdr:nvSpPr>
        <xdr:cNvPr id="600" name="テキスト ボックス 599"/>
        <xdr:cNvSpPr txBox="1"/>
      </xdr:nvSpPr>
      <xdr:spPr>
        <a:xfrm>
          <a:off x="12514795" y="924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48567</xdr:rowOff>
    </xdr:from>
    <xdr:to>
      <xdr:col>85</xdr:col>
      <xdr:colOff>127000</xdr:colOff>
      <xdr:row>77</xdr:row>
      <xdr:rowOff>61996</xdr:rowOff>
    </xdr:to>
    <xdr:cxnSp macro="">
      <xdr:nvCxnSpPr>
        <xdr:cNvPr id="631" name="直線コネクタ 630"/>
        <xdr:cNvCxnSpPr/>
      </xdr:nvCxnSpPr>
      <xdr:spPr>
        <a:xfrm flipV="1">
          <a:off x="15481300" y="12221517"/>
          <a:ext cx="838200" cy="104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144098</xdr:rowOff>
    </xdr:from>
    <xdr:ext cx="534377" cy="259045"/>
    <xdr:sp macro="" textlink="">
      <xdr:nvSpPr>
        <xdr:cNvPr id="632" name="災害復旧費平均値テキスト"/>
        <xdr:cNvSpPr txBox="1"/>
      </xdr:nvSpPr>
      <xdr:spPr>
        <a:xfrm>
          <a:off x="16370300" y="1351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61996</xdr:rowOff>
    </xdr:from>
    <xdr:to>
      <xdr:col>81</xdr:col>
      <xdr:colOff>50800</xdr:colOff>
      <xdr:row>79</xdr:row>
      <xdr:rowOff>98879</xdr:rowOff>
    </xdr:to>
    <xdr:cxnSp macro="">
      <xdr:nvCxnSpPr>
        <xdr:cNvPr id="634" name="直線コネクタ 633"/>
        <xdr:cNvCxnSpPr/>
      </xdr:nvCxnSpPr>
      <xdr:spPr>
        <a:xfrm flipV="1">
          <a:off x="14592300" y="13263646"/>
          <a:ext cx="889000" cy="37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88854</xdr:rowOff>
    </xdr:from>
    <xdr:ext cx="534377" cy="259045"/>
    <xdr:sp macro="" textlink="">
      <xdr:nvSpPr>
        <xdr:cNvPr id="636" name="テキスト ボックス 635"/>
        <xdr:cNvSpPr txBox="1"/>
      </xdr:nvSpPr>
      <xdr:spPr>
        <a:xfrm>
          <a:off x="15214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169217</xdr:rowOff>
    </xdr:from>
    <xdr:to>
      <xdr:col>85</xdr:col>
      <xdr:colOff>177800</xdr:colOff>
      <xdr:row>71</xdr:row>
      <xdr:rowOff>99367</xdr:rowOff>
    </xdr:to>
    <xdr:sp macro="" textlink="">
      <xdr:nvSpPr>
        <xdr:cNvPr id="650" name="楕円 649"/>
        <xdr:cNvSpPr/>
      </xdr:nvSpPr>
      <xdr:spPr>
        <a:xfrm>
          <a:off x="16268700" y="121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122244</xdr:rowOff>
    </xdr:from>
    <xdr:ext cx="599010" cy="259045"/>
    <xdr:sp macro="" textlink="">
      <xdr:nvSpPr>
        <xdr:cNvPr id="651" name="災害復旧費該当値テキスト"/>
        <xdr:cNvSpPr txBox="1"/>
      </xdr:nvSpPr>
      <xdr:spPr>
        <a:xfrm>
          <a:off x="16370300" y="1212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11196</xdr:rowOff>
    </xdr:from>
    <xdr:to>
      <xdr:col>81</xdr:col>
      <xdr:colOff>101600</xdr:colOff>
      <xdr:row>77</xdr:row>
      <xdr:rowOff>112796</xdr:rowOff>
    </xdr:to>
    <xdr:sp macro="" textlink="">
      <xdr:nvSpPr>
        <xdr:cNvPr id="652" name="楕円 651"/>
        <xdr:cNvSpPr/>
      </xdr:nvSpPr>
      <xdr:spPr>
        <a:xfrm>
          <a:off x="15430500" y="132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129323</xdr:rowOff>
    </xdr:from>
    <xdr:ext cx="599010" cy="259045"/>
    <xdr:sp macro="" textlink="">
      <xdr:nvSpPr>
        <xdr:cNvPr id="653" name="テキスト ボックス 652"/>
        <xdr:cNvSpPr txBox="1"/>
      </xdr:nvSpPr>
      <xdr:spPr>
        <a:xfrm>
          <a:off x="15181795" y="1298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28001</xdr:rowOff>
    </xdr:from>
    <xdr:to>
      <xdr:col>85</xdr:col>
      <xdr:colOff>127000</xdr:colOff>
      <xdr:row>95</xdr:row>
      <xdr:rowOff>58094</xdr:rowOff>
    </xdr:to>
    <xdr:cxnSp macro="">
      <xdr:nvCxnSpPr>
        <xdr:cNvPr id="686" name="直線コネクタ 685"/>
        <xdr:cNvCxnSpPr/>
      </xdr:nvCxnSpPr>
      <xdr:spPr>
        <a:xfrm flipV="1">
          <a:off x="15481300" y="16315751"/>
          <a:ext cx="838200" cy="3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58094</xdr:rowOff>
    </xdr:from>
    <xdr:to>
      <xdr:col>81</xdr:col>
      <xdr:colOff>50800</xdr:colOff>
      <xdr:row>95</xdr:row>
      <xdr:rowOff>66855</xdr:rowOff>
    </xdr:to>
    <xdr:cxnSp macro="">
      <xdr:nvCxnSpPr>
        <xdr:cNvPr id="689" name="直線コネクタ 688"/>
        <xdr:cNvCxnSpPr/>
      </xdr:nvCxnSpPr>
      <xdr:spPr>
        <a:xfrm flipV="1">
          <a:off x="14592300" y="16345844"/>
          <a:ext cx="889000" cy="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66855</xdr:rowOff>
    </xdr:from>
    <xdr:to>
      <xdr:col>76</xdr:col>
      <xdr:colOff>114300</xdr:colOff>
      <xdr:row>95</xdr:row>
      <xdr:rowOff>106502</xdr:rowOff>
    </xdr:to>
    <xdr:cxnSp macro="">
      <xdr:nvCxnSpPr>
        <xdr:cNvPr id="692" name="直線コネクタ 691"/>
        <xdr:cNvCxnSpPr/>
      </xdr:nvCxnSpPr>
      <xdr:spPr>
        <a:xfrm flipV="1">
          <a:off x="13703300" y="16354605"/>
          <a:ext cx="889000" cy="3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106502</xdr:rowOff>
    </xdr:from>
    <xdr:to>
      <xdr:col>71</xdr:col>
      <xdr:colOff>177800</xdr:colOff>
      <xdr:row>95</xdr:row>
      <xdr:rowOff>121751</xdr:rowOff>
    </xdr:to>
    <xdr:cxnSp macro="">
      <xdr:nvCxnSpPr>
        <xdr:cNvPr id="695" name="直線コネクタ 694"/>
        <xdr:cNvCxnSpPr/>
      </xdr:nvCxnSpPr>
      <xdr:spPr>
        <a:xfrm flipV="1">
          <a:off x="12814300" y="16394252"/>
          <a:ext cx="889000" cy="1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148651</xdr:rowOff>
    </xdr:from>
    <xdr:to>
      <xdr:col>85</xdr:col>
      <xdr:colOff>177800</xdr:colOff>
      <xdr:row>95</xdr:row>
      <xdr:rowOff>78801</xdr:rowOff>
    </xdr:to>
    <xdr:sp macro="" textlink="">
      <xdr:nvSpPr>
        <xdr:cNvPr id="705" name="楕円 704"/>
        <xdr:cNvSpPr/>
      </xdr:nvSpPr>
      <xdr:spPr>
        <a:xfrm>
          <a:off x="16268700" y="1626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78</xdr:rowOff>
    </xdr:from>
    <xdr:ext cx="599010" cy="259045"/>
    <xdr:sp macro="" textlink="">
      <xdr:nvSpPr>
        <xdr:cNvPr id="706" name="公債費該当値テキスト"/>
        <xdr:cNvSpPr txBox="1"/>
      </xdr:nvSpPr>
      <xdr:spPr>
        <a:xfrm>
          <a:off x="16370300" y="1611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7294</xdr:rowOff>
    </xdr:from>
    <xdr:to>
      <xdr:col>81</xdr:col>
      <xdr:colOff>101600</xdr:colOff>
      <xdr:row>95</xdr:row>
      <xdr:rowOff>108894</xdr:rowOff>
    </xdr:to>
    <xdr:sp macro="" textlink="">
      <xdr:nvSpPr>
        <xdr:cNvPr id="707" name="楕円 706"/>
        <xdr:cNvSpPr/>
      </xdr:nvSpPr>
      <xdr:spPr>
        <a:xfrm>
          <a:off x="15430500" y="1629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125421</xdr:rowOff>
    </xdr:from>
    <xdr:ext cx="599010" cy="259045"/>
    <xdr:sp macro="" textlink="">
      <xdr:nvSpPr>
        <xdr:cNvPr id="708" name="テキスト ボックス 707"/>
        <xdr:cNvSpPr txBox="1"/>
      </xdr:nvSpPr>
      <xdr:spPr>
        <a:xfrm>
          <a:off x="15181795" y="160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16055</xdr:rowOff>
    </xdr:from>
    <xdr:to>
      <xdr:col>76</xdr:col>
      <xdr:colOff>165100</xdr:colOff>
      <xdr:row>95</xdr:row>
      <xdr:rowOff>117655</xdr:rowOff>
    </xdr:to>
    <xdr:sp macro="" textlink="">
      <xdr:nvSpPr>
        <xdr:cNvPr id="709" name="楕円 708"/>
        <xdr:cNvSpPr/>
      </xdr:nvSpPr>
      <xdr:spPr>
        <a:xfrm>
          <a:off x="14541500" y="1630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134182</xdr:rowOff>
    </xdr:from>
    <xdr:ext cx="599010" cy="259045"/>
    <xdr:sp macro="" textlink="">
      <xdr:nvSpPr>
        <xdr:cNvPr id="710" name="テキスト ボックス 709"/>
        <xdr:cNvSpPr txBox="1"/>
      </xdr:nvSpPr>
      <xdr:spPr>
        <a:xfrm>
          <a:off x="14292795" y="1607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55702</xdr:rowOff>
    </xdr:from>
    <xdr:to>
      <xdr:col>72</xdr:col>
      <xdr:colOff>38100</xdr:colOff>
      <xdr:row>95</xdr:row>
      <xdr:rowOff>157302</xdr:rowOff>
    </xdr:to>
    <xdr:sp macro="" textlink="">
      <xdr:nvSpPr>
        <xdr:cNvPr id="711" name="楕円 710"/>
        <xdr:cNvSpPr/>
      </xdr:nvSpPr>
      <xdr:spPr>
        <a:xfrm>
          <a:off x="13652500" y="163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2379</xdr:rowOff>
    </xdr:from>
    <xdr:ext cx="599010" cy="259045"/>
    <xdr:sp macro="" textlink="">
      <xdr:nvSpPr>
        <xdr:cNvPr id="712" name="テキスト ボックス 711"/>
        <xdr:cNvSpPr txBox="1"/>
      </xdr:nvSpPr>
      <xdr:spPr>
        <a:xfrm>
          <a:off x="13403795" y="1611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70951</xdr:rowOff>
    </xdr:from>
    <xdr:to>
      <xdr:col>67</xdr:col>
      <xdr:colOff>101600</xdr:colOff>
      <xdr:row>96</xdr:row>
      <xdr:rowOff>1101</xdr:rowOff>
    </xdr:to>
    <xdr:sp macro="" textlink="">
      <xdr:nvSpPr>
        <xdr:cNvPr id="713" name="楕円 712"/>
        <xdr:cNvSpPr/>
      </xdr:nvSpPr>
      <xdr:spPr>
        <a:xfrm>
          <a:off x="12763500" y="1635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17628</xdr:rowOff>
    </xdr:from>
    <xdr:ext cx="599010" cy="259045"/>
    <xdr:sp macro="" textlink="">
      <xdr:nvSpPr>
        <xdr:cNvPr id="714" name="テキスト ボックス 713"/>
        <xdr:cNvSpPr txBox="1"/>
      </xdr:nvSpPr>
      <xdr:spPr>
        <a:xfrm>
          <a:off x="12514795" y="1613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・前年度に比べ、住民一人当たり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362,079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円の上昇となった。主な要因は、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衛生費で、胆振東部地震に伴う災害廃棄物等処理経費の増加などにより、住民一人当たり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円の上昇となっている。また、災</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害復旧費で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胆振東部地震に伴う繰越事業の実施により、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319,112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円の上昇となって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います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胆振東部地震に係る災害復旧事業等の一部完了に伴う執行残により一般財源においても剰余が生じたため、実質収支額は大幅な黒字となり、単年度収支においても黒字となった。今後も、災害復興関連事業に伴う一般財源の増加などを見据え、「財政計画」に基づき計画的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・令和元年度も、一般会計ほか３つの公営事業会計と水道事業特別会計ほか１つの公営企業会計については資金不足が生じていないことから、連結実質赤字比率は黒字になっています。</a:t>
          </a:r>
        </a:p>
        <a:p>
          <a:r>
            <a:rPr kumimoji="1" lang="ja-JP" altLang="en-US" sz="1400">
              <a:latin typeface="ＭＳ ゴシック" pitchFamily="49" charset="-128"/>
              <a:ea typeface="ＭＳ ゴシック" pitchFamily="49" charset="-128"/>
            </a:rPr>
            <a:t>　今後、一般会計においては、町税及び普通交付税など自主財源の確保が課題となり、財政調整基金をはじめとする各種基金の運用による財政運営が求められることから、収支のバランスを考慮した堅実な予算執行に努めます。また、各特別会計についても、今後、健全な財政運営をしていくために、長期的に経営改善に向けた取り組みを行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12114138</v>
      </c>
      <c r="BO4" s="462"/>
      <c r="BP4" s="462"/>
      <c r="BQ4" s="462"/>
      <c r="BR4" s="462"/>
      <c r="BS4" s="462"/>
      <c r="BT4" s="462"/>
      <c r="BU4" s="463"/>
      <c r="BV4" s="461">
        <v>10059032</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11.5</v>
      </c>
      <c r="CU4" s="646"/>
      <c r="CV4" s="646"/>
      <c r="CW4" s="646"/>
      <c r="CX4" s="646"/>
      <c r="CY4" s="646"/>
      <c r="CZ4" s="646"/>
      <c r="DA4" s="647"/>
      <c r="DB4" s="645">
        <v>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11505459</v>
      </c>
      <c r="BO5" s="467"/>
      <c r="BP5" s="467"/>
      <c r="BQ5" s="467"/>
      <c r="BR5" s="467"/>
      <c r="BS5" s="467"/>
      <c r="BT5" s="467"/>
      <c r="BU5" s="468"/>
      <c r="BV5" s="466">
        <v>8925061</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90.7</v>
      </c>
      <c r="CU5" s="437"/>
      <c r="CV5" s="437"/>
      <c r="CW5" s="437"/>
      <c r="CX5" s="437"/>
      <c r="CY5" s="437"/>
      <c r="CZ5" s="437"/>
      <c r="DA5" s="438"/>
      <c r="DB5" s="436">
        <v>89.6</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608679</v>
      </c>
      <c r="BO6" s="467"/>
      <c r="BP6" s="467"/>
      <c r="BQ6" s="467"/>
      <c r="BR6" s="467"/>
      <c r="BS6" s="467"/>
      <c r="BT6" s="467"/>
      <c r="BU6" s="468"/>
      <c r="BV6" s="466">
        <v>1133971</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93.9</v>
      </c>
      <c r="CU6" s="620"/>
      <c r="CV6" s="620"/>
      <c r="CW6" s="620"/>
      <c r="CX6" s="620"/>
      <c r="CY6" s="620"/>
      <c r="CZ6" s="620"/>
      <c r="DA6" s="621"/>
      <c r="DB6" s="619">
        <v>93.3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81173</v>
      </c>
      <c r="BO7" s="467"/>
      <c r="BP7" s="467"/>
      <c r="BQ7" s="467"/>
      <c r="BR7" s="467"/>
      <c r="BS7" s="467"/>
      <c r="BT7" s="467"/>
      <c r="BU7" s="468"/>
      <c r="BV7" s="466">
        <v>996206</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4580760</v>
      </c>
      <c r="CU7" s="467"/>
      <c r="CV7" s="467"/>
      <c r="CW7" s="467"/>
      <c r="CX7" s="467"/>
      <c r="CY7" s="467"/>
      <c r="CZ7" s="467"/>
      <c r="DA7" s="468"/>
      <c r="DB7" s="466">
        <v>4569328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527506</v>
      </c>
      <c r="BO8" s="467"/>
      <c r="BP8" s="467"/>
      <c r="BQ8" s="467"/>
      <c r="BR8" s="467"/>
      <c r="BS8" s="467"/>
      <c r="BT8" s="467"/>
      <c r="BU8" s="468"/>
      <c r="BV8" s="466">
        <v>137765</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0.45</v>
      </c>
      <c r="CU8" s="580"/>
      <c r="CV8" s="580"/>
      <c r="CW8" s="580"/>
      <c r="CX8" s="580"/>
      <c r="CY8" s="580"/>
      <c r="CZ8" s="580"/>
      <c r="DA8" s="581"/>
      <c r="DB8" s="579">
        <v>0.45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8148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108</v>
      </c>
      <c r="AV9" s="524"/>
      <c r="AW9" s="524"/>
      <c r="AX9" s="524"/>
      <c r="AY9" s="446" t="s">
        <v>115</v>
      </c>
      <c r="AZ9" s="447"/>
      <c r="BA9" s="447"/>
      <c r="BB9" s="447"/>
      <c r="BC9" s="447"/>
      <c r="BD9" s="447"/>
      <c r="BE9" s="447"/>
      <c r="BF9" s="447"/>
      <c r="BG9" s="447"/>
      <c r="BH9" s="447"/>
      <c r="BI9" s="447"/>
      <c r="BJ9" s="447"/>
      <c r="BK9" s="447"/>
      <c r="BL9" s="447"/>
      <c r="BM9" s="448"/>
      <c r="BN9" s="466">
        <v>389741</v>
      </c>
      <c r="BO9" s="467"/>
      <c r="BP9" s="467"/>
      <c r="BQ9" s="467"/>
      <c r="BR9" s="467"/>
      <c r="BS9" s="467"/>
      <c r="BT9" s="467"/>
      <c r="BU9" s="468"/>
      <c r="BV9" s="466">
        <v>20182</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14.9</v>
      </c>
      <c r="CU9" s="437"/>
      <c r="CV9" s="437"/>
      <c r="CW9" s="437"/>
      <c r="CX9" s="437"/>
      <c r="CY9" s="437"/>
      <c r="CZ9" s="437"/>
      <c r="DA9" s="438"/>
      <c r="DB9" s="436">
        <v>13.2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8726</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60</v>
      </c>
      <c r="BO10" s="467"/>
      <c r="BP10" s="467"/>
      <c r="BQ10" s="467"/>
      <c r="BR10" s="467"/>
      <c r="BS10" s="467"/>
      <c r="BT10" s="467"/>
      <c r="BU10" s="468"/>
      <c r="BV10" s="466">
        <v>87</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93</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7761</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74829</v>
      </c>
      <c r="BO12" s="467"/>
      <c r="BP12" s="467"/>
      <c r="BQ12" s="467"/>
      <c r="BR12" s="467"/>
      <c r="BS12" s="467"/>
      <c r="BT12" s="467"/>
      <c r="BU12" s="468"/>
      <c r="BV12" s="466">
        <v>443844</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7686</v>
      </c>
      <c r="S13" s="570"/>
      <c r="T13" s="570"/>
      <c r="U13" s="570"/>
      <c r="V13" s="571"/>
      <c r="W13" s="557" t="s">
        <v>139</v>
      </c>
      <c r="X13" s="479"/>
      <c r="Y13" s="479"/>
      <c r="Z13" s="479"/>
      <c r="AA13" s="479"/>
      <c r="AB13" s="480"/>
      <c r="AC13" s="442">
        <v>999</v>
      </c>
      <c r="AD13" s="443"/>
      <c r="AE13" s="443"/>
      <c r="AF13" s="443"/>
      <c r="AG13" s="444"/>
      <c r="AH13" s="442">
        <v>1084</v>
      </c>
      <c r="AI13" s="443"/>
      <c r="AJ13" s="443"/>
      <c r="AK13" s="443"/>
      <c r="AL13" s="445"/>
      <c r="AM13" s="535" t="s">
        <v>140</v>
      </c>
      <c r="AN13" s="440"/>
      <c r="AO13" s="440"/>
      <c r="AP13" s="440"/>
      <c r="AQ13" s="440"/>
      <c r="AR13" s="440"/>
      <c r="AS13" s="440"/>
      <c r="AT13" s="441"/>
      <c r="AU13" s="523" t="s">
        <v>93</v>
      </c>
      <c r="AV13" s="524"/>
      <c r="AW13" s="524"/>
      <c r="AX13" s="524"/>
      <c r="AY13" s="446" t="s">
        <v>141</v>
      </c>
      <c r="AZ13" s="447"/>
      <c r="BA13" s="447"/>
      <c r="BB13" s="447"/>
      <c r="BC13" s="447"/>
      <c r="BD13" s="447"/>
      <c r="BE13" s="447"/>
      <c r="BF13" s="447"/>
      <c r="BG13" s="447"/>
      <c r="BH13" s="447"/>
      <c r="BI13" s="447"/>
      <c r="BJ13" s="447"/>
      <c r="BK13" s="447"/>
      <c r="BL13" s="447"/>
      <c r="BM13" s="448"/>
      <c r="BN13" s="466">
        <v>314972</v>
      </c>
      <c r="BO13" s="467"/>
      <c r="BP13" s="467"/>
      <c r="BQ13" s="467"/>
      <c r="BR13" s="467"/>
      <c r="BS13" s="467"/>
      <c r="BT13" s="467"/>
      <c r="BU13" s="468"/>
      <c r="BV13" s="466">
        <v>-423575</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11.3</v>
      </c>
      <c r="CU13" s="437"/>
      <c r="CV13" s="437"/>
      <c r="CW13" s="437"/>
      <c r="CX13" s="437"/>
      <c r="CY13" s="437"/>
      <c r="CZ13" s="437"/>
      <c r="DA13" s="438"/>
      <c r="DB13" s="436">
        <v>11.2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7966</v>
      </c>
      <c r="S14" s="570"/>
      <c r="T14" s="570"/>
      <c r="U14" s="570"/>
      <c r="V14" s="571"/>
      <c r="W14" s="572"/>
      <c r="X14" s="482"/>
      <c r="Y14" s="482"/>
      <c r="Z14" s="482"/>
      <c r="AA14" s="482"/>
      <c r="AB14" s="483"/>
      <c r="AC14" s="562">
        <v>25.1</v>
      </c>
      <c r="AD14" s="563"/>
      <c r="AE14" s="563"/>
      <c r="AF14" s="563"/>
      <c r="AG14" s="564"/>
      <c r="AH14" s="562">
        <v>26.6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77.7</v>
      </c>
      <c r="CU14" s="574"/>
      <c r="CV14" s="574"/>
      <c r="CW14" s="574"/>
      <c r="CX14" s="574"/>
      <c r="CY14" s="574"/>
      <c r="CZ14" s="574"/>
      <c r="DA14" s="575"/>
      <c r="DB14" s="573">
        <v>87.8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7896</v>
      </c>
      <c r="S15" s="570"/>
      <c r="T15" s="570"/>
      <c r="U15" s="570"/>
      <c r="V15" s="571"/>
      <c r="W15" s="557" t="s">
        <v>146</v>
      </c>
      <c r="X15" s="479"/>
      <c r="Y15" s="479"/>
      <c r="Z15" s="479"/>
      <c r="AA15" s="479"/>
      <c r="AB15" s="480"/>
      <c r="AC15" s="442">
        <v>664</v>
      </c>
      <c r="AD15" s="443"/>
      <c r="AE15" s="443"/>
      <c r="AF15" s="443"/>
      <c r="AG15" s="444"/>
      <c r="AH15" s="442">
        <v>667</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1731065</v>
      </c>
      <c r="BO15" s="462"/>
      <c r="BP15" s="462"/>
      <c r="BQ15" s="462"/>
      <c r="BR15" s="462"/>
      <c r="BS15" s="462"/>
      <c r="BT15" s="462"/>
      <c r="BU15" s="463"/>
      <c r="BV15" s="461">
        <v>1700475</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16.7</v>
      </c>
      <c r="AD16" s="563"/>
      <c r="AE16" s="563"/>
      <c r="AF16" s="563"/>
      <c r="AG16" s="564"/>
      <c r="AH16" s="562">
        <v>16.399999999999999</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3766927</v>
      </c>
      <c r="BO16" s="467"/>
      <c r="BP16" s="467"/>
      <c r="BQ16" s="467"/>
      <c r="BR16" s="467"/>
      <c r="BS16" s="467"/>
      <c r="BT16" s="467"/>
      <c r="BU16" s="468"/>
      <c r="BV16" s="466">
        <v>3717675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2313</v>
      </c>
      <c r="AD17" s="443"/>
      <c r="AE17" s="443"/>
      <c r="AF17" s="443"/>
      <c r="AG17" s="444"/>
      <c r="AH17" s="442">
        <v>2320</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2308996</v>
      </c>
      <c r="BO17" s="467"/>
      <c r="BP17" s="467"/>
      <c r="BQ17" s="467"/>
      <c r="BR17" s="467"/>
      <c r="BS17" s="467"/>
      <c r="BT17" s="467"/>
      <c r="BU17" s="468"/>
      <c r="BV17" s="466">
        <v>2233834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237.16</v>
      </c>
      <c r="M18" s="531"/>
      <c r="N18" s="531"/>
      <c r="O18" s="531"/>
      <c r="P18" s="531"/>
      <c r="Q18" s="531"/>
      <c r="R18" s="532"/>
      <c r="S18" s="532"/>
      <c r="T18" s="532"/>
      <c r="U18" s="532"/>
      <c r="V18" s="533"/>
      <c r="W18" s="547"/>
      <c r="X18" s="548"/>
      <c r="Y18" s="548"/>
      <c r="Z18" s="548"/>
      <c r="AA18" s="548"/>
      <c r="AB18" s="558"/>
      <c r="AC18" s="430">
        <v>58.2</v>
      </c>
      <c r="AD18" s="431"/>
      <c r="AE18" s="431"/>
      <c r="AF18" s="431"/>
      <c r="AG18" s="534"/>
      <c r="AH18" s="430">
        <v>57</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4291861</v>
      </c>
      <c r="BO18" s="467"/>
      <c r="BP18" s="467"/>
      <c r="BQ18" s="467"/>
      <c r="BR18" s="467"/>
      <c r="BS18" s="467"/>
      <c r="BT18" s="467"/>
      <c r="BU18" s="468"/>
      <c r="BV18" s="466">
        <v>4389593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34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6406916</v>
      </c>
      <c r="BO19" s="467"/>
      <c r="BP19" s="467"/>
      <c r="BQ19" s="467"/>
      <c r="BR19" s="467"/>
      <c r="BS19" s="467"/>
      <c r="BT19" s="467"/>
      <c r="BU19" s="468"/>
      <c r="BV19" s="466">
        <v>6872370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3651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8578013</v>
      </c>
      <c r="BO23" s="467"/>
      <c r="BP23" s="467"/>
      <c r="BQ23" s="467"/>
      <c r="BR23" s="467"/>
      <c r="BS23" s="467"/>
      <c r="BT23" s="467"/>
      <c r="BU23" s="468"/>
      <c r="BV23" s="466">
        <v>9078490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7430</v>
      </c>
      <c r="R24" s="443"/>
      <c r="S24" s="443"/>
      <c r="T24" s="443"/>
      <c r="U24" s="443"/>
      <c r="V24" s="444"/>
      <c r="W24" s="508"/>
      <c r="X24" s="499"/>
      <c r="Y24" s="500"/>
      <c r="Z24" s="439" t="s">
        <v>170</v>
      </c>
      <c r="AA24" s="440"/>
      <c r="AB24" s="440"/>
      <c r="AC24" s="440"/>
      <c r="AD24" s="440"/>
      <c r="AE24" s="440"/>
      <c r="AF24" s="440"/>
      <c r="AG24" s="441"/>
      <c r="AH24" s="442">
        <v>118</v>
      </c>
      <c r="AI24" s="443"/>
      <c r="AJ24" s="443"/>
      <c r="AK24" s="443"/>
      <c r="AL24" s="444"/>
      <c r="AM24" s="442">
        <v>378544</v>
      </c>
      <c r="AN24" s="443"/>
      <c r="AO24" s="443"/>
      <c r="AP24" s="443"/>
      <c r="AQ24" s="443"/>
      <c r="AR24" s="444"/>
      <c r="AS24" s="442">
        <v>3208</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7324032</v>
      </c>
      <c r="BO24" s="467"/>
      <c r="BP24" s="467"/>
      <c r="BQ24" s="467"/>
      <c r="BR24" s="467"/>
      <c r="BS24" s="467"/>
      <c r="BT24" s="467"/>
      <c r="BU24" s="468"/>
      <c r="BV24" s="466">
        <v>7730264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6170</v>
      </c>
      <c r="R25" s="443"/>
      <c r="S25" s="443"/>
      <c r="T25" s="443"/>
      <c r="U25" s="443"/>
      <c r="V25" s="444"/>
      <c r="W25" s="508"/>
      <c r="X25" s="499"/>
      <c r="Y25" s="500"/>
      <c r="Z25" s="439" t="s">
        <v>173</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239498</v>
      </c>
      <c r="BO25" s="462"/>
      <c r="BP25" s="462"/>
      <c r="BQ25" s="462"/>
      <c r="BR25" s="462"/>
      <c r="BS25" s="462"/>
      <c r="BT25" s="462"/>
      <c r="BU25" s="463"/>
      <c r="BV25" s="461">
        <v>66168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5950</v>
      </c>
      <c r="R26" s="443"/>
      <c r="S26" s="443"/>
      <c r="T26" s="443"/>
      <c r="U26" s="443"/>
      <c r="V26" s="444"/>
      <c r="W26" s="508"/>
      <c r="X26" s="499"/>
      <c r="Y26" s="500"/>
      <c r="Z26" s="439" t="s">
        <v>176</v>
      </c>
      <c r="AA26" s="521"/>
      <c r="AB26" s="521"/>
      <c r="AC26" s="521"/>
      <c r="AD26" s="521"/>
      <c r="AE26" s="521"/>
      <c r="AF26" s="521"/>
      <c r="AG26" s="522"/>
      <c r="AH26" s="442" t="s">
        <v>128</v>
      </c>
      <c r="AI26" s="443"/>
      <c r="AJ26" s="443"/>
      <c r="AK26" s="443"/>
      <c r="AL26" s="444"/>
      <c r="AM26" s="442" t="s">
        <v>128</v>
      </c>
      <c r="AN26" s="443"/>
      <c r="AO26" s="443"/>
      <c r="AP26" s="443"/>
      <c r="AQ26" s="443"/>
      <c r="AR26" s="444"/>
      <c r="AS26" s="442" t="s">
        <v>137</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2800</v>
      </c>
      <c r="R27" s="443"/>
      <c r="S27" s="443"/>
      <c r="T27" s="443"/>
      <c r="U27" s="443"/>
      <c r="V27" s="444"/>
      <c r="W27" s="508"/>
      <c r="X27" s="499"/>
      <c r="Y27" s="500"/>
      <c r="Z27" s="439" t="s">
        <v>179</v>
      </c>
      <c r="AA27" s="440"/>
      <c r="AB27" s="440"/>
      <c r="AC27" s="440"/>
      <c r="AD27" s="440"/>
      <c r="AE27" s="440"/>
      <c r="AF27" s="440"/>
      <c r="AG27" s="441"/>
      <c r="AH27" s="442">
        <v>4</v>
      </c>
      <c r="AI27" s="443"/>
      <c r="AJ27" s="443"/>
      <c r="AK27" s="443"/>
      <c r="AL27" s="444"/>
      <c r="AM27" s="442">
        <v>10888</v>
      </c>
      <c r="AN27" s="443"/>
      <c r="AO27" s="443"/>
      <c r="AP27" s="443"/>
      <c r="AQ27" s="443"/>
      <c r="AR27" s="444"/>
      <c r="AS27" s="442">
        <v>2722</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222465</v>
      </c>
      <c r="BO27" s="470"/>
      <c r="BP27" s="470"/>
      <c r="BQ27" s="470"/>
      <c r="BR27" s="470"/>
      <c r="BS27" s="470"/>
      <c r="BT27" s="470"/>
      <c r="BU27" s="471"/>
      <c r="BV27" s="469">
        <v>215664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2300</v>
      </c>
      <c r="R28" s="443"/>
      <c r="S28" s="443"/>
      <c r="T28" s="443"/>
      <c r="U28" s="443"/>
      <c r="V28" s="444"/>
      <c r="W28" s="508"/>
      <c r="X28" s="499"/>
      <c r="Y28" s="500"/>
      <c r="Z28" s="439" t="s">
        <v>182</v>
      </c>
      <c r="AA28" s="440"/>
      <c r="AB28" s="440"/>
      <c r="AC28" s="440"/>
      <c r="AD28" s="440"/>
      <c r="AE28" s="440"/>
      <c r="AF28" s="440"/>
      <c r="AG28" s="441"/>
      <c r="AH28" s="442" t="s">
        <v>137</v>
      </c>
      <c r="AI28" s="443"/>
      <c r="AJ28" s="443"/>
      <c r="AK28" s="443"/>
      <c r="AL28" s="444"/>
      <c r="AM28" s="442" t="s">
        <v>128</v>
      </c>
      <c r="AN28" s="443"/>
      <c r="AO28" s="443"/>
      <c r="AP28" s="443"/>
      <c r="AQ28" s="443"/>
      <c r="AR28" s="444"/>
      <c r="AS28" s="442" t="s">
        <v>128</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1291270</v>
      </c>
      <c r="BO28" s="462"/>
      <c r="BP28" s="462"/>
      <c r="BQ28" s="462"/>
      <c r="BR28" s="462"/>
      <c r="BS28" s="462"/>
      <c r="BT28" s="462"/>
      <c r="BU28" s="463"/>
      <c r="BV28" s="461">
        <v>1297039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12</v>
      </c>
      <c r="M29" s="443"/>
      <c r="N29" s="443"/>
      <c r="O29" s="443"/>
      <c r="P29" s="444"/>
      <c r="Q29" s="442">
        <v>2000</v>
      </c>
      <c r="R29" s="443"/>
      <c r="S29" s="443"/>
      <c r="T29" s="443"/>
      <c r="U29" s="443"/>
      <c r="V29" s="444"/>
      <c r="W29" s="509"/>
      <c r="X29" s="510"/>
      <c r="Y29" s="511"/>
      <c r="Z29" s="439" t="s">
        <v>185</v>
      </c>
      <c r="AA29" s="440"/>
      <c r="AB29" s="440"/>
      <c r="AC29" s="440"/>
      <c r="AD29" s="440"/>
      <c r="AE29" s="440"/>
      <c r="AF29" s="440"/>
      <c r="AG29" s="441"/>
      <c r="AH29" s="442">
        <v>122</v>
      </c>
      <c r="AI29" s="443"/>
      <c r="AJ29" s="443"/>
      <c r="AK29" s="443"/>
      <c r="AL29" s="444"/>
      <c r="AM29" s="442">
        <v>389432</v>
      </c>
      <c r="AN29" s="443"/>
      <c r="AO29" s="443"/>
      <c r="AP29" s="443"/>
      <c r="AQ29" s="443"/>
      <c r="AR29" s="444"/>
      <c r="AS29" s="442">
        <v>3192</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305996</v>
      </c>
      <c r="BO29" s="467"/>
      <c r="BP29" s="467"/>
      <c r="BQ29" s="467"/>
      <c r="BR29" s="467"/>
      <c r="BS29" s="467"/>
      <c r="BT29" s="467"/>
      <c r="BU29" s="468"/>
      <c r="BV29" s="466">
        <v>305996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98.2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2088061</v>
      </c>
      <c r="BO30" s="470"/>
      <c r="BP30" s="470"/>
      <c r="BQ30" s="470"/>
      <c r="BR30" s="470"/>
      <c r="BS30" s="470"/>
      <c r="BT30" s="470"/>
      <c r="BU30" s="471"/>
      <c r="BV30" s="469">
        <v>2131207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196</v>
      </c>
      <c r="X33" s="428"/>
      <c r="Y33" s="428"/>
      <c r="Z33" s="428"/>
      <c r="AA33" s="428"/>
      <c r="AB33" s="428"/>
      <c r="AC33" s="428"/>
      <c r="AD33" s="428"/>
      <c r="AE33" s="428"/>
      <c r="AF33" s="428"/>
      <c r="AG33" s="428"/>
      <c r="AH33" s="428"/>
      <c r="AI33" s="428"/>
      <c r="AJ33" s="428"/>
      <c r="AK33" s="428"/>
      <c r="AL33" s="216"/>
      <c r="AM33" s="429" t="s">
        <v>197</v>
      </c>
      <c r="AN33" s="429"/>
      <c r="AO33" s="428" t="s">
        <v>195</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201</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安平・厚真行政事務組合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胆振東部消防組合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胆振東部日高西部衛生組合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0SJMM/kKUBd6TN/zH5Rd75lpXV14kDXaizVbniIReXSmgVcdgwF920E9U9JSfnEN0ITjRjWYprV+Pm0lNZGFFA==" saltValue="Pvi3EQNI7tKM8EUgpR7q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569</v>
      </c>
      <c r="D34" s="1248"/>
      <c r="E34" s="1249"/>
      <c r="F34" s="32">
        <v>2.46</v>
      </c>
      <c r="G34" s="33">
        <v>2.42</v>
      </c>
      <c r="H34" s="33">
        <v>2.48</v>
      </c>
      <c r="I34" s="33">
        <v>3.01</v>
      </c>
      <c r="J34" s="34">
        <v>11.51</v>
      </c>
      <c r="K34" s="22"/>
      <c r="L34" s="22"/>
      <c r="M34" s="22"/>
      <c r="N34" s="22"/>
      <c r="O34" s="22"/>
      <c r="P34" s="22"/>
    </row>
    <row r="35" spans="1:16" ht="39" customHeight="1" x14ac:dyDescent="0.15">
      <c r="A35" s="22"/>
      <c r="B35" s="35"/>
      <c r="C35" s="1242" t="s">
        <v>570</v>
      </c>
      <c r="D35" s="1243"/>
      <c r="E35" s="1244"/>
      <c r="F35" s="36" t="s">
        <v>519</v>
      </c>
      <c r="G35" s="37" t="s">
        <v>519</v>
      </c>
      <c r="H35" s="37">
        <v>6.77</v>
      </c>
      <c r="I35" s="37">
        <v>5.8</v>
      </c>
      <c r="J35" s="38">
        <v>4.6399999999999997</v>
      </c>
      <c r="K35" s="22"/>
      <c r="L35" s="22"/>
      <c r="M35" s="22"/>
      <c r="N35" s="22"/>
      <c r="O35" s="22"/>
      <c r="P35" s="22"/>
    </row>
    <row r="36" spans="1:16" ht="39" customHeight="1" x14ac:dyDescent="0.15">
      <c r="A36" s="22"/>
      <c r="B36" s="35"/>
      <c r="C36" s="1242" t="s">
        <v>571</v>
      </c>
      <c r="D36" s="1243"/>
      <c r="E36" s="1244"/>
      <c r="F36" s="36">
        <v>1.23</v>
      </c>
      <c r="G36" s="37">
        <v>1.87</v>
      </c>
      <c r="H36" s="37">
        <v>2.08</v>
      </c>
      <c r="I36" s="37">
        <v>3.06</v>
      </c>
      <c r="J36" s="38">
        <v>2.5099999999999998</v>
      </c>
      <c r="K36" s="22"/>
      <c r="L36" s="22"/>
      <c r="M36" s="22"/>
      <c r="N36" s="22"/>
      <c r="O36" s="22"/>
      <c r="P36" s="22"/>
    </row>
    <row r="37" spans="1:16" ht="39" customHeight="1" x14ac:dyDescent="0.15">
      <c r="A37" s="22"/>
      <c r="B37" s="35"/>
      <c r="C37" s="1242" t="s">
        <v>572</v>
      </c>
      <c r="D37" s="1243"/>
      <c r="E37" s="1244"/>
      <c r="F37" s="36" t="s">
        <v>573</v>
      </c>
      <c r="G37" s="37">
        <v>0.19</v>
      </c>
      <c r="H37" s="37">
        <v>1.18</v>
      </c>
      <c r="I37" s="37">
        <v>0.75</v>
      </c>
      <c r="J37" s="38">
        <v>0.7</v>
      </c>
      <c r="K37" s="22"/>
      <c r="L37" s="22"/>
      <c r="M37" s="22"/>
      <c r="N37" s="22"/>
      <c r="O37" s="22"/>
      <c r="P37" s="22"/>
    </row>
    <row r="38" spans="1:16" ht="39" customHeight="1" x14ac:dyDescent="0.15">
      <c r="A38" s="22"/>
      <c r="B38" s="35"/>
      <c r="C38" s="1242" t="s">
        <v>574</v>
      </c>
      <c r="D38" s="1243"/>
      <c r="E38" s="1244"/>
      <c r="F38" s="36">
        <v>0.11</v>
      </c>
      <c r="G38" s="37">
        <v>0.14000000000000001</v>
      </c>
      <c r="H38" s="37">
        <v>0.12</v>
      </c>
      <c r="I38" s="37">
        <v>0.17</v>
      </c>
      <c r="J38" s="38">
        <v>0.19</v>
      </c>
      <c r="K38" s="22"/>
      <c r="L38" s="22"/>
      <c r="M38" s="22"/>
      <c r="N38" s="22"/>
      <c r="O38" s="22"/>
      <c r="P38" s="22"/>
    </row>
    <row r="39" spans="1:16" ht="39" customHeight="1" x14ac:dyDescent="0.15">
      <c r="A39" s="22"/>
      <c r="B39" s="35"/>
      <c r="C39" s="1242" t="s">
        <v>575</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576</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577</v>
      </c>
      <c r="D43" s="1246"/>
      <c r="E43" s="1247"/>
      <c r="F43" s="41">
        <v>2.77</v>
      </c>
      <c r="G43" s="42">
        <v>5.07</v>
      </c>
      <c r="H43" s="42" t="s">
        <v>519</v>
      </c>
      <c r="I43" s="42" t="s">
        <v>519</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wSytzEqo4ePxkR+0Z4NyJMmF1CS2oXFPPCmnBRpp7opECLyqnW15sw1sbBZiIizOUvB/Mgq77UnghKotoIiYg==" saltValue="hy5zBkdTSrOVDSZb4F47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985</v>
      </c>
      <c r="L45" s="60">
        <v>991</v>
      </c>
      <c r="M45" s="60">
        <v>1049</v>
      </c>
      <c r="N45" s="60">
        <v>1038</v>
      </c>
      <c r="O45" s="61">
        <v>1063</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519</v>
      </c>
      <c r="L47" s="64" t="s">
        <v>519</v>
      </c>
      <c r="M47" s="64" t="s">
        <v>519</v>
      </c>
      <c r="N47" s="64" t="s">
        <v>519</v>
      </c>
      <c r="O47" s="65" t="s">
        <v>519</v>
      </c>
      <c r="P47" s="48"/>
      <c r="Q47" s="48"/>
      <c r="R47" s="48"/>
      <c r="S47" s="48"/>
      <c r="T47" s="48"/>
      <c r="U47" s="48"/>
    </row>
    <row r="48" spans="1:21" ht="30.75" customHeight="1" x14ac:dyDescent="0.15">
      <c r="A48" s="48"/>
      <c r="B48" s="1270"/>
      <c r="C48" s="1271"/>
      <c r="D48" s="62"/>
      <c r="E48" s="1252" t="s">
        <v>14</v>
      </c>
      <c r="F48" s="1252"/>
      <c r="G48" s="1252"/>
      <c r="H48" s="1252"/>
      <c r="I48" s="1252"/>
      <c r="J48" s="1253"/>
      <c r="K48" s="63">
        <v>298</v>
      </c>
      <c r="L48" s="64">
        <v>347</v>
      </c>
      <c r="M48" s="64">
        <v>364</v>
      </c>
      <c r="N48" s="64">
        <v>334</v>
      </c>
      <c r="O48" s="65">
        <v>328</v>
      </c>
      <c r="P48" s="48"/>
      <c r="Q48" s="48"/>
      <c r="R48" s="48"/>
      <c r="S48" s="48"/>
      <c r="T48" s="48"/>
      <c r="U48" s="48"/>
    </row>
    <row r="49" spans="1:21" ht="30.75" customHeight="1" x14ac:dyDescent="0.15">
      <c r="A49" s="48"/>
      <c r="B49" s="1270"/>
      <c r="C49" s="1271"/>
      <c r="D49" s="62"/>
      <c r="E49" s="1252" t="s">
        <v>15</v>
      </c>
      <c r="F49" s="1252"/>
      <c r="G49" s="1252"/>
      <c r="H49" s="1252"/>
      <c r="I49" s="1252"/>
      <c r="J49" s="1253"/>
      <c r="K49" s="63">
        <v>5</v>
      </c>
      <c r="L49" s="64">
        <v>5</v>
      </c>
      <c r="M49" s="64">
        <v>5</v>
      </c>
      <c r="N49" s="64">
        <v>5</v>
      </c>
      <c r="O49" s="65">
        <v>5</v>
      </c>
      <c r="P49" s="48"/>
      <c r="Q49" s="48"/>
      <c r="R49" s="48"/>
      <c r="S49" s="48"/>
      <c r="T49" s="48"/>
      <c r="U49" s="48"/>
    </row>
    <row r="50" spans="1:21" ht="30.75" customHeight="1" x14ac:dyDescent="0.15">
      <c r="A50" s="48"/>
      <c r="B50" s="1270"/>
      <c r="C50" s="1271"/>
      <c r="D50" s="62"/>
      <c r="E50" s="1252" t="s">
        <v>16</v>
      </c>
      <c r="F50" s="1252"/>
      <c r="G50" s="1252"/>
      <c r="H50" s="1252"/>
      <c r="I50" s="1252"/>
      <c r="J50" s="1253"/>
      <c r="K50" s="63">
        <v>76</v>
      </c>
      <c r="L50" s="64">
        <v>57</v>
      </c>
      <c r="M50" s="64">
        <v>77</v>
      </c>
      <c r="N50" s="64">
        <v>56</v>
      </c>
      <c r="O50" s="65">
        <v>1</v>
      </c>
      <c r="P50" s="48"/>
      <c r="Q50" s="48"/>
      <c r="R50" s="48"/>
      <c r="S50" s="48"/>
      <c r="T50" s="48"/>
      <c r="U50" s="48"/>
    </row>
    <row r="51" spans="1:21" ht="30.75" customHeight="1" x14ac:dyDescent="0.15">
      <c r="A51" s="48"/>
      <c r="B51" s="1272"/>
      <c r="C51" s="1273"/>
      <c r="D51" s="66"/>
      <c r="E51" s="1252" t="s">
        <v>17</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915</v>
      </c>
      <c r="L52" s="64">
        <v>993</v>
      </c>
      <c r="M52" s="64">
        <v>1024</v>
      </c>
      <c r="N52" s="64">
        <v>1019</v>
      </c>
      <c r="O52" s="65">
        <v>1011</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449</v>
      </c>
      <c r="L53" s="69">
        <v>407</v>
      </c>
      <c r="M53" s="69">
        <v>471</v>
      </c>
      <c r="N53" s="69">
        <v>414</v>
      </c>
      <c r="O53" s="70">
        <v>386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592</v>
      </c>
      <c r="L57" s="84" t="s">
        <v>592</v>
      </c>
      <c r="M57" s="84" t="s">
        <v>592</v>
      </c>
      <c r="N57" s="84" t="s">
        <v>592</v>
      </c>
      <c r="O57" s="85" t="s">
        <v>592</v>
      </c>
    </row>
    <row r="58" spans="1:21" ht="31.5" customHeight="1" thickBot="1" x14ac:dyDescent="0.2">
      <c r="B58" s="1260"/>
      <c r="C58" s="1261"/>
      <c r="D58" s="1265" t="s">
        <v>26</v>
      </c>
      <c r="E58" s="1266"/>
      <c r="F58" s="1266"/>
      <c r="G58" s="1266"/>
      <c r="H58" s="1266"/>
      <c r="I58" s="1266"/>
      <c r="J58" s="1267"/>
      <c r="K58" s="86" t="s">
        <v>592</v>
      </c>
      <c r="L58" s="87" t="s">
        <v>592</v>
      </c>
      <c r="M58" s="87" t="s">
        <v>592</v>
      </c>
      <c r="N58" s="87" t="s">
        <v>592</v>
      </c>
      <c r="O58" s="88" t="s">
        <v>592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9roYC7mm9I2d2lQq4fUniJAlLIEclM9jrnsOKCGMWHjr/wG6wxB05f0LgArANkwwyVt29KGq3+KeiyB5mROkQ==" saltValue="gcXWxY7EBAa4r21Sio3F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88" t="s">
        <v>29</v>
      </c>
      <c r="C41" s="1289"/>
      <c r="D41" s="102"/>
      <c r="E41" s="1290" t="s">
        <v>30</v>
      </c>
      <c r="F41" s="1290"/>
      <c r="G41" s="1290"/>
      <c r="H41" s="1291"/>
      <c r="I41" s="103">
        <v>9379</v>
      </c>
      <c r="J41" s="104">
        <v>9373</v>
      </c>
      <c r="K41" s="104">
        <v>9347</v>
      </c>
      <c r="L41" s="104">
        <v>9078</v>
      </c>
      <c r="M41" s="105">
        <v>8578</v>
      </c>
    </row>
    <row r="42" spans="2:13" ht="27.75" customHeight="1" x14ac:dyDescent="0.15">
      <c r="B42" s="1278"/>
      <c r="C42" s="1279"/>
      <c r="D42" s="106"/>
      <c r="E42" s="1282" t="s">
        <v>31</v>
      </c>
      <c r="F42" s="1282"/>
      <c r="G42" s="1282"/>
      <c r="H42" s="1283"/>
      <c r="I42" s="107" t="s">
        <v>519</v>
      </c>
      <c r="J42" s="108" t="s">
        <v>519</v>
      </c>
      <c r="K42" s="108" t="s">
        <v>519</v>
      </c>
      <c r="L42" s="108" t="s">
        <v>519</v>
      </c>
      <c r="M42" s="109" t="s">
        <v>519</v>
      </c>
    </row>
    <row r="43" spans="2:13" ht="27.75" customHeight="1" x14ac:dyDescent="0.15">
      <c r="B43" s="1278"/>
      <c r="C43" s="1279"/>
      <c r="D43" s="106"/>
      <c r="E43" s="1282" t="s">
        <v>32</v>
      </c>
      <c r="F43" s="1282"/>
      <c r="G43" s="1282"/>
      <c r="H43" s="1283"/>
      <c r="I43" s="107">
        <v>5386</v>
      </c>
      <c r="J43" s="108">
        <v>5755</v>
      </c>
      <c r="K43" s="108">
        <v>5772</v>
      </c>
      <c r="L43" s="108">
        <v>5650</v>
      </c>
      <c r="M43" s="109">
        <v>5423</v>
      </c>
    </row>
    <row r="44" spans="2:13" ht="27.75" customHeight="1" x14ac:dyDescent="0.15">
      <c r="B44" s="1278"/>
      <c r="C44" s="1279"/>
      <c r="D44" s="106"/>
      <c r="E44" s="1282" t="s">
        <v>33</v>
      </c>
      <c r="F44" s="1282"/>
      <c r="G44" s="1282"/>
      <c r="H44" s="1283"/>
      <c r="I44" s="107">
        <v>136</v>
      </c>
      <c r="J44" s="108">
        <v>131</v>
      </c>
      <c r="K44" s="108">
        <v>127</v>
      </c>
      <c r="L44" s="108">
        <v>60</v>
      </c>
      <c r="M44" s="109">
        <v>42</v>
      </c>
    </row>
    <row r="45" spans="2:13" ht="27.75" customHeight="1" x14ac:dyDescent="0.15">
      <c r="B45" s="1278"/>
      <c r="C45" s="1279"/>
      <c r="D45" s="106"/>
      <c r="E45" s="1282" t="s">
        <v>34</v>
      </c>
      <c r="F45" s="1282"/>
      <c r="G45" s="1282"/>
      <c r="H45" s="1283"/>
      <c r="I45" s="107">
        <v>933</v>
      </c>
      <c r="J45" s="108">
        <v>848</v>
      </c>
      <c r="K45" s="108">
        <v>895</v>
      </c>
      <c r="L45" s="108">
        <v>819</v>
      </c>
      <c r="M45" s="109">
        <v>805</v>
      </c>
    </row>
    <row r="46" spans="2:13" ht="27.75" customHeight="1" x14ac:dyDescent="0.15">
      <c r="B46" s="1278"/>
      <c r="C46" s="1279"/>
      <c r="D46" s="110"/>
      <c r="E46" s="1282" t="s">
        <v>35</v>
      </c>
      <c r="F46" s="1282"/>
      <c r="G46" s="1282"/>
      <c r="H46" s="1283"/>
      <c r="I46" s="107" t="s">
        <v>519</v>
      </c>
      <c r="J46" s="108" t="s">
        <v>519</v>
      </c>
      <c r="K46" s="108" t="s">
        <v>519</v>
      </c>
      <c r="L46" s="108" t="s">
        <v>519</v>
      </c>
      <c r="M46" s="109" t="s">
        <v>519</v>
      </c>
    </row>
    <row r="47" spans="2:13" ht="27.75" customHeight="1" x14ac:dyDescent="0.15">
      <c r="B47" s="1278"/>
      <c r="C47" s="1279"/>
      <c r="D47" s="111"/>
      <c r="E47" s="1292" t="s">
        <v>36</v>
      </c>
      <c r="F47" s="1293"/>
      <c r="G47" s="1293"/>
      <c r="H47" s="1294"/>
      <c r="I47" s="107" t="s">
        <v>519</v>
      </c>
      <c r="J47" s="108" t="s">
        <v>519</v>
      </c>
      <c r="K47" s="108" t="s">
        <v>519</v>
      </c>
      <c r="L47" s="108" t="s">
        <v>519</v>
      </c>
      <c r="M47" s="109" t="s">
        <v>519</v>
      </c>
    </row>
    <row r="48" spans="2:13" ht="27.75" customHeight="1" x14ac:dyDescent="0.15">
      <c r="B48" s="1278"/>
      <c r="C48" s="1279"/>
      <c r="D48" s="106"/>
      <c r="E48" s="1282" t="s">
        <v>37</v>
      </c>
      <c r="F48" s="1282"/>
      <c r="G48" s="1282"/>
      <c r="H48" s="1283"/>
      <c r="I48" s="107" t="s">
        <v>519</v>
      </c>
      <c r="J48" s="108" t="s">
        <v>519</v>
      </c>
      <c r="K48" s="108" t="s">
        <v>519</v>
      </c>
      <c r="L48" s="108" t="s">
        <v>519</v>
      </c>
      <c r="M48" s="109" t="s">
        <v>519</v>
      </c>
    </row>
    <row r="49" spans="2:13" ht="27.75" customHeight="1" x14ac:dyDescent="0.15">
      <c r="B49" s="1280"/>
      <c r="C49" s="1281"/>
      <c r="D49" s="106"/>
      <c r="E49" s="1282" t="s">
        <v>38</v>
      </c>
      <c r="F49" s="1282"/>
      <c r="G49" s="1282"/>
      <c r="H49" s="1283"/>
      <c r="I49" s="107" t="s">
        <v>519</v>
      </c>
      <c r="J49" s="108" t="s">
        <v>519</v>
      </c>
      <c r="K49" s="108" t="s">
        <v>519</v>
      </c>
      <c r="L49" s="108" t="s">
        <v>519</v>
      </c>
      <c r="M49" s="109" t="s">
        <v>519</v>
      </c>
    </row>
    <row r="50" spans="2:13" ht="27.75" customHeight="1" x14ac:dyDescent="0.15">
      <c r="B50" s="1276" t="s">
        <v>39</v>
      </c>
      <c r="C50" s="1277"/>
      <c r="D50" s="112"/>
      <c r="E50" s="1282" t="s">
        <v>40</v>
      </c>
      <c r="F50" s="1282"/>
      <c r="G50" s="1282"/>
      <c r="H50" s="1283"/>
      <c r="I50" s="107">
        <v>3669</v>
      </c>
      <c r="J50" s="108">
        <v>3488</v>
      </c>
      <c r="K50" s="108">
        <v>3284</v>
      </c>
      <c r="L50" s="108">
        <v>2939</v>
      </c>
      <c r="M50" s="109">
        <v>2932</v>
      </c>
    </row>
    <row r="51" spans="2:13" ht="27.75" customHeight="1" x14ac:dyDescent="0.15">
      <c r="B51" s="1278"/>
      <c r="C51" s="1279"/>
      <c r="D51" s="106"/>
      <c r="E51" s="1282" t="s">
        <v>41</v>
      </c>
      <c r="F51" s="1282"/>
      <c r="G51" s="1282"/>
      <c r="H51" s="1283"/>
      <c r="I51" s="107">
        <v>912</v>
      </c>
      <c r="J51" s="108">
        <v>833</v>
      </c>
      <c r="K51" s="108">
        <v>759</v>
      </c>
      <c r="L51" s="108">
        <v>695</v>
      </c>
      <c r="M51" s="109">
        <v>580</v>
      </c>
    </row>
    <row r="52" spans="2:13" ht="27.75" customHeight="1" x14ac:dyDescent="0.15">
      <c r="B52" s="1280"/>
      <c r="C52" s="1281"/>
      <c r="D52" s="106"/>
      <c r="E52" s="1282" t="s">
        <v>42</v>
      </c>
      <c r="F52" s="1282"/>
      <c r="G52" s="1282"/>
      <c r="H52" s="1283"/>
      <c r="I52" s="107">
        <v>9096</v>
      </c>
      <c r="J52" s="108">
        <v>9110</v>
      </c>
      <c r="K52" s="108">
        <v>8997</v>
      </c>
      <c r="L52" s="108">
        <v>8745</v>
      </c>
      <c r="M52" s="109">
        <v>8483</v>
      </c>
    </row>
    <row r="53" spans="2:13" ht="27.75" customHeight="1" thickBot="1" x14ac:dyDescent="0.2">
      <c r="B53" s="1284" t="s">
        <v>43</v>
      </c>
      <c r="C53" s="1285"/>
      <c r="D53" s="113"/>
      <c r="E53" s="1286" t="s">
        <v>44</v>
      </c>
      <c r="F53" s="1286"/>
      <c r="G53" s="1286"/>
      <c r="H53" s="1287"/>
      <c r="I53" s="114">
        <v>2157</v>
      </c>
      <c r="J53" s="115">
        <v>2677</v>
      </c>
      <c r="K53" s="115">
        <v>3101</v>
      </c>
      <c r="L53" s="115">
        <v>3228</v>
      </c>
      <c r="M53" s="116">
        <v>2852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oHTPHyB2PwHd4MGZ3YdZ8RmEFZmKZIRsZOyPEZFgHpv4xghxFF2dFujujp6XOEXtbwDg8sC7VLLzzNtwF53SQ==" saltValue="Lp4krkN5t6JOWyKGXQvL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47</v>
      </c>
      <c r="D55" s="1303"/>
      <c r="E55" s="1304"/>
      <c r="F55" s="128">
        <v>1682</v>
      </c>
      <c r="G55" s="128">
        <v>1297</v>
      </c>
      <c r="H55" s="129">
        <v>1291</v>
      </c>
    </row>
    <row r="56" spans="2:8" ht="52.5" customHeight="1" x14ac:dyDescent="0.15">
      <c r="B56" s="130"/>
      <c r="C56" s="1305" t="s">
        <v>48</v>
      </c>
      <c r="D56" s="1305"/>
      <c r="E56" s="1306"/>
      <c r="F56" s="131">
        <v>306</v>
      </c>
      <c r="G56" s="131">
        <v>306</v>
      </c>
      <c r="H56" s="132">
        <v>306</v>
      </c>
    </row>
    <row r="57" spans="2:8" ht="53.25" customHeight="1" x14ac:dyDescent="0.15">
      <c r="B57" s="130"/>
      <c r="C57" s="1307" t="s">
        <v>49</v>
      </c>
      <c r="D57" s="1307"/>
      <c r="E57" s="1308"/>
      <c r="F57" s="133">
        <v>2171</v>
      </c>
      <c r="G57" s="133">
        <v>2131</v>
      </c>
      <c r="H57" s="134">
        <v>2088</v>
      </c>
    </row>
    <row r="58" spans="2:8" ht="45.75" customHeight="1" x14ac:dyDescent="0.15">
      <c r="B58" s="135"/>
      <c r="C58" s="1295" t="s">
        <v>584</v>
      </c>
      <c r="D58" s="1296"/>
      <c r="E58" s="1297"/>
      <c r="F58" s="136">
        <v>883</v>
      </c>
      <c r="G58" s="136">
        <v>823</v>
      </c>
      <c r="H58" s="137">
        <v>793</v>
      </c>
    </row>
    <row r="59" spans="2:8" ht="45.75" customHeight="1" x14ac:dyDescent="0.15">
      <c r="B59" s="135"/>
      <c r="C59" s="1295" t="s">
        <v>585</v>
      </c>
      <c r="D59" s="1296"/>
      <c r="E59" s="1297"/>
      <c r="F59" s="136">
        <v>469</v>
      </c>
      <c r="G59" s="136">
        <v>574</v>
      </c>
      <c r="H59" s="137">
        <v>602</v>
      </c>
    </row>
    <row r="60" spans="2:8" ht="45.75" customHeight="1" x14ac:dyDescent="0.15">
      <c r="B60" s="135"/>
      <c r="C60" s="1295" t="s">
        <v>586</v>
      </c>
      <c r="D60" s="1296"/>
      <c r="E60" s="1297"/>
      <c r="F60" s="136">
        <v>259</v>
      </c>
      <c r="G60" s="136">
        <v>240</v>
      </c>
      <c r="H60" s="137">
        <v>236</v>
      </c>
    </row>
    <row r="61" spans="2:8" ht="45.75" customHeight="1" x14ac:dyDescent="0.15">
      <c r="B61" s="135"/>
      <c r="C61" s="1295" t="s">
        <v>587</v>
      </c>
      <c r="D61" s="1296"/>
      <c r="E61" s="1297"/>
      <c r="F61" s="136">
        <v>217</v>
      </c>
      <c r="G61" s="136">
        <v>200</v>
      </c>
      <c r="H61" s="137">
        <v>193</v>
      </c>
    </row>
    <row r="62" spans="2:8" ht="45.75" customHeight="1" thickBot="1" x14ac:dyDescent="0.2">
      <c r="B62" s="138"/>
      <c r="C62" s="1298" t="s">
        <v>588</v>
      </c>
      <c r="D62" s="1299"/>
      <c r="E62" s="1300"/>
      <c r="F62" s="139">
        <v>118</v>
      </c>
      <c r="G62" s="139">
        <v>111</v>
      </c>
      <c r="H62" s="140">
        <v>106</v>
      </c>
    </row>
    <row r="63" spans="2:8" ht="52.5" customHeight="1" thickBot="1" x14ac:dyDescent="0.2">
      <c r="B63" s="141"/>
      <c r="C63" s="1301" t="s">
        <v>50</v>
      </c>
      <c r="D63" s="1301"/>
      <c r="E63" s="1302"/>
      <c r="F63" s="142">
        <v>4159</v>
      </c>
      <c r="G63" s="142">
        <v>3734</v>
      </c>
      <c r="H63" s="143">
        <v>3685</v>
      </c>
    </row>
    <row r="64" spans="2:8" ht="15" customHeight="1" x14ac:dyDescent="0.15"/>
  </sheetData>
  <sheetProtection algorithmName="SHA-512" hashValue="PANSkNgOOK2xTq1iuD+MKKKLwpLBQRPtY+riOBXAo5dVyuW/FeHXVJWUAixtfYpP9HcflZuPQ7iFxX+UrC8BEQ==" saltValue="bUE9ICphwzqcc97zLV2f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596</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560</v>
      </c>
      <c r="BQ50" s="1314"/>
      <c r="BR50" s="1314"/>
      <c r="BS50" s="1314"/>
      <c r="BT50" s="1314"/>
      <c r="BU50" s="1314"/>
      <c r="BV50" s="1314"/>
      <c r="BW50" s="1314"/>
      <c r="BX50" s="1314" t="s">
        <v>561</v>
      </c>
      <c r="BY50" s="1314"/>
      <c r="BZ50" s="1314"/>
      <c r="CA50" s="1314"/>
      <c r="CB50" s="1314"/>
      <c r="CC50" s="1314"/>
      <c r="CD50" s="1314"/>
      <c r="CE50" s="1314"/>
      <c r="CF50" s="1314" t="s">
        <v>562</v>
      </c>
      <c r="CG50" s="1314"/>
      <c r="CH50" s="1314"/>
      <c r="CI50" s="1314"/>
      <c r="CJ50" s="1314"/>
      <c r="CK50" s="1314"/>
      <c r="CL50" s="1314"/>
      <c r="CM50" s="1314"/>
      <c r="CN50" s="1314" t="s">
        <v>563</v>
      </c>
      <c r="CO50" s="1314"/>
      <c r="CP50" s="1314"/>
      <c r="CQ50" s="1314"/>
      <c r="CR50" s="1314"/>
      <c r="CS50" s="1314"/>
      <c r="CT50" s="1314"/>
      <c r="CU50" s="1314"/>
      <c r="CV50" s="1314" t="s">
        <v>564</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598</v>
      </c>
      <c r="AO51" s="1312"/>
      <c r="AP51" s="1312"/>
      <c r="AQ51" s="1312"/>
      <c r="AR51" s="1312"/>
      <c r="AS51" s="1312"/>
      <c r="AT51" s="1312"/>
      <c r="AU51" s="1312"/>
      <c r="AV51" s="1312"/>
      <c r="AW51" s="1312"/>
      <c r="AX51" s="1312"/>
      <c r="AY51" s="1312"/>
      <c r="AZ51" s="1312"/>
      <c r="BA51" s="1312"/>
      <c r="BB51" s="1312" t="s">
        <v>599</v>
      </c>
      <c r="BC51" s="1312"/>
      <c r="BD51" s="1312"/>
      <c r="BE51" s="1312"/>
      <c r="BF51" s="1312"/>
      <c r="BG51" s="1312"/>
      <c r="BH51" s="1312"/>
      <c r="BI51" s="1312"/>
      <c r="BJ51" s="1312"/>
      <c r="BK51" s="1312"/>
      <c r="BL51" s="1312"/>
      <c r="BM51" s="1312"/>
      <c r="BN51" s="1312"/>
      <c r="BO51" s="1312"/>
      <c r="BP51" s="1309">
        <v>54.7</v>
      </c>
      <c r="BQ51" s="1309"/>
      <c r="BR51" s="1309"/>
      <c r="BS51" s="1309"/>
      <c r="BT51" s="1309"/>
      <c r="BU51" s="1309"/>
      <c r="BV51" s="1309"/>
      <c r="BW51" s="1309"/>
      <c r="BX51" s="1309">
        <v>68</v>
      </c>
      <c r="BY51" s="1309"/>
      <c r="BZ51" s="1309"/>
      <c r="CA51" s="1309"/>
      <c r="CB51" s="1309"/>
      <c r="CC51" s="1309"/>
      <c r="CD51" s="1309"/>
      <c r="CE51" s="1309"/>
      <c r="CF51" s="1321"/>
      <c r="CG51" s="1309"/>
      <c r="CH51" s="1309"/>
      <c r="CI51" s="1309"/>
      <c r="CJ51" s="1309"/>
      <c r="CK51" s="1309"/>
      <c r="CL51" s="1309"/>
      <c r="CM51" s="1309"/>
      <c r="CN51" s="1309">
        <v>87.8</v>
      </c>
      <c r="CO51" s="1309"/>
      <c r="CP51" s="1309"/>
      <c r="CQ51" s="1309"/>
      <c r="CR51" s="1309"/>
      <c r="CS51" s="1309"/>
      <c r="CT51" s="1309"/>
      <c r="CU51" s="1309"/>
      <c r="CV51" s="1309">
        <v>77.7</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600</v>
      </c>
      <c r="BC53" s="1312"/>
      <c r="BD53" s="1312"/>
      <c r="BE53" s="1312"/>
      <c r="BF53" s="1312"/>
      <c r="BG53" s="1312"/>
      <c r="BH53" s="1312"/>
      <c r="BI53" s="1312"/>
      <c r="BJ53" s="1312"/>
      <c r="BK53" s="1312"/>
      <c r="BL53" s="1312"/>
      <c r="BM53" s="1312"/>
      <c r="BN53" s="1312"/>
      <c r="BO53" s="1312"/>
      <c r="BP53" s="1309">
        <v>47.1</v>
      </c>
      <c r="BQ53" s="1309"/>
      <c r="BR53" s="1309"/>
      <c r="BS53" s="1309"/>
      <c r="BT53" s="1309"/>
      <c r="BU53" s="1309"/>
      <c r="BV53" s="1309"/>
      <c r="BW53" s="1309"/>
      <c r="BX53" s="1309">
        <v>54.6</v>
      </c>
      <c r="BY53" s="1309"/>
      <c r="BZ53" s="1309"/>
      <c r="CA53" s="1309"/>
      <c r="CB53" s="1309"/>
      <c r="CC53" s="1309"/>
      <c r="CD53" s="1309"/>
      <c r="CE53" s="1309"/>
      <c r="CF53" s="1321"/>
      <c r="CG53" s="1309"/>
      <c r="CH53" s="1309"/>
      <c r="CI53" s="1309"/>
      <c r="CJ53" s="1309"/>
      <c r="CK53" s="1309"/>
      <c r="CL53" s="1309"/>
      <c r="CM53" s="1309"/>
      <c r="CN53" s="1309">
        <v>68.5</v>
      </c>
      <c r="CO53" s="1309"/>
      <c r="CP53" s="1309"/>
      <c r="CQ53" s="1309"/>
      <c r="CR53" s="1309"/>
      <c r="CS53" s="1309"/>
      <c r="CT53" s="1309"/>
      <c r="CU53" s="1309"/>
      <c r="CV53" s="1309">
        <v>70.5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601</v>
      </c>
      <c r="AO55" s="1314"/>
      <c r="AP55" s="1314"/>
      <c r="AQ55" s="1314"/>
      <c r="AR55" s="1314"/>
      <c r="AS55" s="1314"/>
      <c r="AT55" s="1314"/>
      <c r="AU55" s="1314"/>
      <c r="AV55" s="1314"/>
      <c r="AW55" s="1314"/>
      <c r="AX55" s="1314"/>
      <c r="AY55" s="1314"/>
      <c r="AZ55" s="1314"/>
      <c r="BA55" s="1314"/>
      <c r="BB55" s="1312" t="s">
        <v>599</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21"/>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600</v>
      </c>
      <c r="BC57" s="1312"/>
      <c r="BD57" s="1312"/>
      <c r="BE57" s="1312"/>
      <c r="BF57" s="1312"/>
      <c r="BG57" s="1312"/>
      <c r="BH57" s="1312"/>
      <c r="BI57" s="1312"/>
      <c r="BJ57" s="1312"/>
      <c r="BK57" s="1312"/>
      <c r="BL57" s="1312"/>
      <c r="BM57" s="1312"/>
      <c r="BN57" s="1312"/>
      <c r="BO57" s="1312"/>
      <c r="BP57" s="1309">
        <v>55.3</v>
      </c>
      <c r="BQ57" s="1309"/>
      <c r="BR57" s="1309"/>
      <c r="BS57" s="1309"/>
      <c r="BT57" s="1309"/>
      <c r="BU57" s="1309"/>
      <c r="BV57" s="1309"/>
      <c r="BW57" s="1309"/>
      <c r="BX57" s="1309">
        <v>56.3</v>
      </c>
      <c r="BY57" s="1309"/>
      <c r="BZ57" s="1309"/>
      <c r="CA57" s="1309"/>
      <c r="CB57" s="1309"/>
      <c r="CC57" s="1309"/>
      <c r="CD57" s="1309"/>
      <c r="CE57" s="1309"/>
      <c r="CF57" s="1321"/>
      <c r="CG57" s="1309"/>
      <c r="CH57" s="1309"/>
      <c r="CI57" s="1309"/>
      <c r="CJ57" s="1309"/>
      <c r="CK57" s="1309"/>
      <c r="CL57" s="1309"/>
      <c r="CM57" s="1309"/>
      <c r="CN57" s="1309">
        <v>60.2</v>
      </c>
      <c r="CO57" s="1309"/>
      <c r="CP57" s="1309"/>
      <c r="CQ57" s="1309"/>
      <c r="CR57" s="1309"/>
      <c r="CS57" s="1309"/>
      <c r="CT57" s="1309"/>
      <c r="CU57" s="1309"/>
      <c r="CV57" s="1309">
        <v>59.9</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602</v>
      </c>
    </row>
    <row r="64" spans="1:109" x14ac:dyDescent="0.15">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560</v>
      </c>
      <c r="BQ72" s="1314"/>
      <c r="BR72" s="1314"/>
      <c r="BS72" s="1314"/>
      <c r="BT72" s="1314"/>
      <c r="BU72" s="1314"/>
      <c r="BV72" s="1314"/>
      <c r="BW72" s="1314"/>
      <c r="BX72" s="1314" t="s">
        <v>561</v>
      </c>
      <c r="BY72" s="1314"/>
      <c r="BZ72" s="1314"/>
      <c r="CA72" s="1314"/>
      <c r="CB72" s="1314"/>
      <c r="CC72" s="1314"/>
      <c r="CD72" s="1314"/>
      <c r="CE72" s="1314"/>
      <c r="CF72" s="1314" t="s">
        <v>562</v>
      </c>
      <c r="CG72" s="1314"/>
      <c r="CH72" s="1314"/>
      <c r="CI72" s="1314"/>
      <c r="CJ72" s="1314"/>
      <c r="CK72" s="1314"/>
      <c r="CL72" s="1314"/>
      <c r="CM72" s="1314"/>
      <c r="CN72" s="1314" t="s">
        <v>563</v>
      </c>
      <c r="CO72" s="1314"/>
      <c r="CP72" s="1314"/>
      <c r="CQ72" s="1314"/>
      <c r="CR72" s="1314"/>
      <c r="CS72" s="1314"/>
      <c r="CT72" s="1314"/>
      <c r="CU72" s="1314"/>
      <c r="CV72" s="1314" t="s">
        <v>564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598</v>
      </c>
      <c r="AO73" s="1312"/>
      <c r="AP73" s="1312"/>
      <c r="AQ73" s="1312"/>
      <c r="AR73" s="1312"/>
      <c r="AS73" s="1312"/>
      <c r="AT73" s="1312"/>
      <c r="AU73" s="1312"/>
      <c r="AV73" s="1312"/>
      <c r="AW73" s="1312"/>
      <c r="AX73" s="1312"/>
      <c r="AY73" s="1312"/>
      <c r="AZ73" s="1312"/>
      <c r="BA73" s="1312"/>
      <c r="BB73" s="1312" t="s">
        <v>599</v>
      </c>
      <c r="BC73" s="1312"/>
      <c r="BD73" s="1312"/>
      <c r="BE73" s="1312"/>
      <c r="BF73" s="1312"/>
      <c r="BG73" s="1312"/>
      <c r="BH73" s="1312"/>
      <c r="BI73" s="1312"/>
      <c r="BJ73" s="1312"/>
      <c r="BK73" s="1312"/>
      <c r="BL73" s="1312"/>
      <c r="BM73" s="1312"/>
      <c r="BN73" s="1312"/>
      <c r="BO73" s="1312"/>
      <c r="BP73" s="1309">
        <v>54.7</v>
      </c>
      <c r="BQ73" s="1309"/>
      <c r="BR73" s="1309"/>
      <c r="BS73" s="1309"/>
      <c r="BT73" s="1309"/>
      <c r="BU73" s="1309"/>
      <c r="BV73" s="1309"/>
      <c r="BW73" s="1309"/>
      <c r="BX73" s="1309">
        <v>68</v>
      </c>
      <c r="BY73" s="1309"/>
      <c r="BZ73" s="1309"/>
      <c r="CA73" s="1309"/>
      <c r="CB73" s="1309"/>
      <c r="CC73" s="1309"/>
      <c r="CD73" s="1309"/>
      <c r="CE73" s="1309"/>
      <c r="CF73" s="1309">
        <v>80.8</v>
      </c>
      <c r="CG73" s="1309"/>
      <c r="CH73" s="1309"/>
      <c r="CI73" s="1309"/>
      <c r="CJ73" s="1309"/>
      <c r="CK73" s="1309"/>
      <c r="CL73" s="1309"/>
      <c r="CM73" s="1309"/>
      <c r="CN73" s="1309">
        <v>87.8</v>
      </c>
      <c r="CO73" s="1309"/>
      <c r="CP73" s="1309"/>
      <c r="CQ73" s="1309"/>
      <c r="CR73" s="1309"/>
      <c r="CS73" s="1309"/>
      <c r="CT73" s="1309"/>
      <c r="CU73" s="1309"/>
      <c r="CV73" s="1309">
        <v>77.7</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604</v>
      </c>
      <c r="BC75" s="1312"/>
      <c r="BD75" s="1312"/>
      <c r="BE75" s="1312"/>
      <c r="BF75" s="1312"/>
      <c r="BG75" s="1312"/>
      <c r="BH75" s="1312"/>
      <c r="BI75" s="1312"/>
      <c r="BJ75" s="1312"/>
      <c r="BK75" s="1312"/>
      <c r="BL75" s="1312"/>
      <c r="BM75" s="1312"/>
      <c r="BN75" s="1312"/>
      <c r="BO75" s="1312"/>
      <c r="BP75" s="1309">
        <v>10.7</v>
      </c>
      <c r="BQ75" s="1309"/>
      <c r="BR75" s="1309"/>
      <c r="BS75" s="1309"/>
      <c r="BT75" s="1309"/>
      <c r="BU75" s="1309"/>
      <c r="BV75" s="1309"/>
      <c r="BW75" s="1309"/>
      <c r="BX75" s="1309">
        <v>10.199999999999999</v>
      </c>
      <c r="BY75" s="1309"/>
      <c r="BZ75" s="1309"/>
      <c r="CA75" s="1309"/>
      <c r="CB75" s="1309"/>
      <c r="CC75" s="1309"/>
      <c r="CD75" s="1309"/>
      <c r="CE75" s="1309"/>
      <c r="CF75" s="1309">
        <v>11.3</v>
      </c>
      <c r="CG75" s="1309"/>
      <c r="CH75" s="1309"/>
      <c r="CI75" s="1309"/>
      <c r="CJ75" s="1309"/>
      <c r="CK75" s="1309"/>
      <c r="CL75" s="1309"/>
      <c r="CM75" s="1309"/>
      <c r="CN75" s="1309">
        <v>11.2</v>
      </c>
      <c r="CO75" s="1309"/>
      <c r="CP75" s="1309"/>
      <c r="CQ75" s="1309"/>
      <c r="CR75" s="1309"/>
      <c r="CS75" s="1309"/>
      <c r="CT75" s="1309"/>
      <c r="CU75" s="1309"/>
      <c r="CV75" s="1309">
        <v>11.3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601</v>
      </c>
      <c r="AO77" s="1314"/>
      <c r="AP77" s="1314"/>
      <c r="AQ77" s="1314"/>
      <c r="AR77" s="1314"/>
      <c r="AS77" s="1314"/>
      <c r="AT77" s="1314"/>
      <c r="AU77" s="1314"/>
      <c r="AV77" s="1314"/>
      <c r="AW77" s="1314"/>
      <c r="AX77" s="1314"/>
      <c r="AY77" s="1314"/>
      <c r="AZ77" s="1314"/>
      <c r="BA77" s="1314"/>
      <c r="BB77" s="1312" t="s">
        <v>599</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604</v>
      </c>
      <c r="BC79" s="1312"/>
      <c r="BD79" s="1312"/>
      <c r="BE79" s="1312"/>
      <c r="BF79" s="1312"/>
      <c r="BG79" s="1312"/>
      <c r="BH79" s="1312"/>
      <c r="BI79" s="1312"/>
      <c r="BJ79" s="1312"/>
      <c r="BK79" s="1312"/>
      <c r="BL79" s="1312"/>
      <c r="BM79" s="1312"/>
      <c r="BN79" s="1312"/>
      <c r="BO79" s="1312"/>
      <c r="BP79" s="1309">
        <v>8.6</v>
      </c>
      <c r="BQ79" s="1309"/>
      <c r="BR79" s="1309"/>
      <c r="BS79" s="1309"/>
      <c r="BT79" s="1309"/>
      <c r="BU79" s="1309"/>
      <c r="BV79" s="1309"/>
      <c r="BW79" s="1309"/>
      <c r="BX79" s="1309">
        <v>8.5</v>
      </c>
      <c r="BY79" s="1309"/>
      <c r="BZ79" s="1309"/>
      <c r="CA79" s="1309"/>
      <c r="CB79" s="1309"/>
      <c r="CC79" s="1309"/>
      <c r="CD79" s="1309"/>
      <c r="CE79" s="1309"/>
      <c r="CF79" s="1309">
        <v>8.5</v>
      </c>
      <c r="CG79" s="1309"/>
      <c r="CH79" s="1309"/>
      <c r="CI79" s="1309"/>
      <c r="CJ79" s="1309"/>
      <c r="CK79" s="1309"/>
      <c r="CL79" s="1309"/>
      <c r="CM79" s="1309"/>
      <c r="CN79" s="1309">
        <v>8.6</v>
      </c>
      <c r="CO79" s="1309"/>
      <c r="CP79" s="1309"/>
      <c r="CQ79" s="1309"/>
      <c r="CR79" s="1309"/>
      <c r="CS79" s="1309"/>
      <c r="CT79" s="1309"/>
      <c r="CU79" s="1309"/>
      <c r="CV79" s="1309">
        <v>8.6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JA7S0E6k8EQa90NLqV2FDopAcbBLCoGIdPx2MFs6URVUepAy1pZlw+5IojGYfp7QCRHcNQFT0bNMCgoHW8225g==" saltValue="sOXGyDUYgpJ23UvLNsJXP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azVABUCNNVfOFxfgAXn3qs9rQVXKxT5hEXOdfXjcknCw+spJ7/GUpp9MO68oqLYk/lpU1wVT/8VOJTEyqrz21A==" saltValue="6I89aJz0gM4Oi8jpbPDR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K4rkE8nsz2iiL00HEwU9gXQjHqIryS2Ss4qcxQGGXm8jWd6duv2NNGkON+6kxZlk33f5OR23QxwOd+RGX4atxA==" saltValue="z19m7Z+645vyI5EYVXu4n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163452</v>
      </c>
      <c r="E3" s="162"/>
      <c r="F3" s="163">
        <v>162193</v>
      </c>
      <c r="G3" s="164"/>
      <c r="H3" s="165"/>
    </row>
    <row r="4" spans="1:8" x14ac:dyDescent="0.15">
      <c r="A4" s="166"/>
      <c r="B4" s="167"/>
      <c r="C4" s="168"/>
      <c r="D4" s="169">
        <v>30853</v>
      </c>
      <c r="E4" s="170"/>
      <c r="F4" s="171">
        <v>79985</v>
      </c>
      <c r="G4" s="172"/>
      <c r="H4" s="173"/>
    </row>
    <row r="5" spans="1:8" x14ac:dyDescent="0.15">
      <c r="A5" s="154" t="s">
        <v>552</v>
      </c>
      <c r="B5" s="159"/>
      <c r="C5" s="160"/>
      <c r="D5" s="161">
        <v>190459</v>
      </c>
      <c r="E5" s="162"/>
      <c r="F5" s="163">
        <v>168868</v>
      </c>
      <c r="G5" s="164"/>
      <c r="H5" s="165"/>
    </row>
    <row r="6" spans="1:8" x14ac:dyDescent="0.15">
      <c r="A6" s="166"/>
      <c r="B6" s="167"/>
      <c r="C6" s="168"/>
      <c r="D6" s="169">
        <v>26865</v>
      </c>
      <c r="E6" s="170"/>
      <c r="F6" s="171">
        <v>79360</v>
      </c>
      <c r="G6" s="172"/>
      <c r="H6" s="173"/>
    </row>
    <row r="7" spans="1:8" x14ac:dyDescent="0.15">
      <c r="A7" s="154" t="s">
        <v>553</v>
      </c>
      <c r="B7" s="159"/>
      <c r="C7" s="160"/>
      <c r="D7" s="161">
        <v>183516</v>
      </c>
      <c r="E7" s="162"/>
      <c r="F7" s="163">
        <v>202870</v>
      </c>
      <c r="G7" s="164"/>
      <c r="H7" s="165"/>
    </row>
    <row r="8" spans="1:8" x14ac:dyDescent="0.15">
      <c r="A8" s="166"/>
      <c r="B8" s="167"/>
      <c r="C8" s="168"/>
      <c r="D8" s="169">
        <v>19320</v>
      </c>
      <c r="E8" s="170"/>
      <c r="F8" s="171">
        <v>79735</v>
      </c>
      <c r="G8" s="172"/>
      <c r="H8" s="173"/>
    </row>
    <row r="9" spans="1:8" x14ac:dyDescent="0.15">
      <c r="A9" s="154" t="s">
        <v>554</v>
      </c>
      <c r="B9" s="159"/>
      <c r="C9" s="160"/>
      <c r="D9" s="161">
        <v>151243</v>
      </c>
      <c r="E9" s="162"/>
      <c r="F9" s="163">
        <v>167497</v>
      </c>
      <c r="G9" s="164"/>
      <c r="H9" s="165"/>
    </row>
    <row r="10" spans="1:8" x14ac:dyDescent="0.15">
      <c r="A10" s="166"/>
      <c r="B10" s="167"/>
      <c r="C10" s="168"/>
      <c r="D10" s="169">
        <v>40944</v>
      </c>
      <c r="E10" s="170"/>
      <c r="F10" s="171">
        <v>82571</v>
      </c>
      <c r="G10" s="172"/>
      <c r="H10" s="173"/>
    </row>
    <row r="11" spans="1:8" x14ac:dyDescent="0.15">
      <c r="A11" s="154" t="s">
        <v>555</v>
      </c>
      <c r="B11" s="159"/>
      <c r="C11" s="160"/>
      <c r="D11" s="161">
        <v>44668</v>
      </c>
      <c r="E11" s="162"/>
      <c r="F11" s="163">
        <v>190274</v>
      </c>
      <c r="G11" s="164"/>
      <c r="H11" s="165"/>
    </row>
    <row r="12" spans="1:8" x14ac:dyDescent="0.15">
      <c r="A12" s="166"/>
      <c r="B12" s="167"/>
      <c r="C12" s="174"/>
      <c r="D12" s="169">
        <v>9312</v>
      </c>
      <c r="E12" s="170"/>
      <c r="F12" s="171">
        <v>88584</v>
      </c>
      <c r="G12" s="172"/>
      <c r="H12" s="173"/>
    </row>
    <row r="13" spans="1:8" x14ac:dyDescent="0.15">
      <c r="A13" s="154"/>
      <c r="B13" s="159"/>
      <c r="C13" s="175"/>
      <c r="D13" s="176">
        <v>146668</v>
      </c>
      <c r="E13" s="177"/>
      <c r="F13" s="178">
        <v>178340</v>
      </c>
      <c r="G13" s="179"/>
      <c r="H13" s="165"/>
    </row>
    <row r="14" spans="1:8" x14ac:dyDescent="0.15">
      <c r="A14" s="166"/>
      <c r="B14" s="167"/>
      <c r="C14" s="168"/>
      <c r="D14" s="169">
        <v>25459</v>
      </c>
      <c r="E14" s="170"/>
      <c r="F14" s="171">
        <v>82047</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2.4700000000000002</v>
      </c>
      <c r="C19" s="180">
        <f>ROUND(VALUE(SUBSTITUTE(実質収支比率等に係る経年分析!G$48,"▲","-")),2)</f>
        <v>2.42</v>
      </c>
      <c r="D19" s="180">
        <f>ROUND(VALUE(SUBSTITUTE(実質収支比率等に係る経年分析!H$48,"▲","-")),2)</f>
        <v>2.4900000000000002</v>
      </c>
      <c r="E19" s="180">
        <f>ROUND(VALUE(SUBSTITUTE(実質収支比率等に係る経年分析!I$48,"▲","-")),2)</f>
        <v>3.01</v>
      </c>
      <c r="F19" s="180">
        <f>ROUND(VALUE(SUBSTITUTE(実質収支比率等に係る経年分析!J$48,"▲","-")),2)</f>
        <v>11.52</v>
      </c>
    </row>
    <row r="20" spans="1:11" x14ac:dyDescent="0.15">
      <c r="A20" s="180" t="s">
        <v>54</v>
      </c>
      <c r="B20" s="180">
        <f>ROUND(VALUE(SUBSTITUTE(実質収支比率等に係る経年分析!F$47,"▲","-")),2)</f>
        <v>40.590000000000003</v>
      </c>
      <c r="C20" s="180">
        <f>ROUND(VALUE(SUBSTITUTE(実質収支比率等に係る経年分析!G$47,"▲","-")),2)</f>
        <v>41.03</v>
      </c>
      <c r="D20" s="180">
        <f>ROUND(VALUE(SUBSTITUTE(実質収支比率等に係る経年分析!H$47,"▲","-")),2)</f>
        <v>35.56</v>
      </c>
      <c r="E20" s="180">
        <f>ROUND(VALUE(SUBSTITUTE(実質収支比率等に係る経年分析!I$47,"▲","-")),2)</f>
        <v>28.39</v>
      </c>
      <c r="F20" s="180">
        <f>ROUND(VALUE(SUBSTITUTE(実質収支比率等に係る経年分析!J$47,"▲","-")),2)</f>
        <v>28.19</v>
      </c>
    </row>
    <row r="21" spans="1:11" x14ac:dyDescent="0.15">
      <c r="A21" s="180" t="s">
        <v>55</v>
      </c>
      <c r="B21" s="180">
        <f>IF(ISNUMBER(VALUE(SUBSTITUTE(実質収支比率等に係る経年分析!F$49,"▲","-"))),ROUND(VALUE(SUBSTITUTE(実質収支比率等に係る経年分析!F$49,"▲","-")),2),NA())</f>
        <v>-0.09</v>
      </c>
      <c r="C21" s="180">
        <f>IF(ISNUMBER(VALUE(SUBSTITUTE(実質収支比率等に係る経年分析!G$49,"▲","-"))),ROUND(VALUE(SUBSTITUTE(実質収支比率等に係る経年分析!G$49,"▲","-")),2),NA())</f>
        <v>-0.21</v>
      </c>
      <c r="D21" s="180">
        <f>IF(ISNUMBER(VALUE(SUBSTITUTE(実質収支比率等に係る経年分析!H$49,"▲","-"))),ROUND(VALUE(SUBSTITUTE(実質収支比率等に係る経年分析!H$49,"▲","-")),2),NA())</f>
        <v>-7.2</v>
      </c>
      <c r="E21" s="180">
        <f>IF(ISNUMBER(VALUE(SUBSTITUTE(実質収支比率等に係る経年分析!I$49,"▲","-"))),ROUND(VALUE(SUBSTITUTE(実質収支比率等に係る経年分析!I$49,"▲","-")),2),NA())</f>
        <v>-9.27</v>
      </c>
      <c r="F21" s="180">
        <f>IF(ISNUMBER(VALUE(SUBSTITUTE(実質収支比率等に係る経年分析!J$49,"▲","-"))),ROUND(VALUE(SUBSTITUTE(実質収支比率等に係る経年分析!J$49,"▲","-")),2),NA())</f>
        <v>6.88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2.77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5.07</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国民健康保険事業特別会計</v>
      </c>
      <c r="B33" s="181">
        <f>IF(ROUND(VALUE(SUBSTITUTE(連結実質赤字比率に係る赤字・黒字の構成分析!F$37,"▲", "-")), 2) &lt; 0, ABS(ROUND(VALUE(SUBSTITUTE(連結実質赤字比率に係る赤字・黒字の構成分析!F$37,"▲", "-")), 2)), NA())</f>
        <v>0.26</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2.5099999999999998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4.6399999999999997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11.51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915</v>
      </c>
      <c r="E42" s="182"/>
      <c r="F42" s="182"/>
      <c r="G42" s="182">
        <f>'実質公債費比率（分子）の構造'!L$52</f>
        <v>993</v>
      </c>
      <c r="H42" s="182"/>
      <c r="I42" s="182"/>
      <c r="J42" s="182">
        <f>'実質公債費比率（分子）の構造'!M$52</f>
        <v>1024</v>
      </c>
      <c r="K42" s="182"/>
      <c r="L42" s="182"/>
      <c r="M42" s="182">
        <f>'実質公債費比率（分子）の構造'!N$52</f>
        <v>1019</v>
      </c>
      <c r="N42" s="182"/>
      <c r="O42" s="182"/>
      <c r="P42" s="182">
        <f>'実質公債費比率（分子）の構造'!O$52</f>
        <v>1011</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76</v>
      </c>
      <c r="C44" s="182"/>
      <c r="D44" s="182"/>
      <c r="E44" s="182">
        <f>'実質公債費比率（分子）の構造'!L$50</f>
        <v>57</v>
      </c>
      <c r="F44" s="182"/>
      <c r="G44" s="182"/>
      <c r="H44" s="182">
        <f>'実質公債費比率（分子）の構造'!M$50</f>
        <v>77</v>
      </c>
      <c r="I44" s="182"/>
      <c r="J44" s="182"/>
      <c r="K44" s="182">
        <f>'実質公債費比率（分子）の構造'!N$50</f>
        <v>56</v>
      </c>
      <c r="L44" s="182"/>
      <c r="M44" s="182"/>
      <c r="N44" s="182">
        <f>'実質公債費比率（分子）の構造'!O$50</f>
        <v>1</v>
      </c>
      <c r="O44" s="182"/>
      <c r="P44" s="182"/>
    </row>
    <row r="45" spans="1:16" x14ac:dyDescent="0.15">
      <c r="A45" s="182" t="s">
        <v>65</v>
      </c>
      <c r="B45" s="182">
        <f>'実質公債費比率（分子）の構造'!K$49</f>
        <v>5</v>
      </c>
      <c r="C45" s="182"/>
      <c r="D45" s="182"/>
      <c r="E45" s="182">
        <f>'実質公債費比率（分子）の構造'!L$49</f>
        <v>5</v>
      </c>
      <c r="F45" s="182"/>
      <c r="G45" s="182"/>
      <c r="H45" s="182">
        <f>'実質公債費比率（分子）の構造'!M$49</f>
        <v>5</v>
      </c>
      <c r="I45" s="182"/>
      <c r="J45" s="182"/>
      <c r="K45" s="182">
        <f>'実質公債費比率（分子）の構造'!N$49</f>
        <v>5</v>
      </c>
      <c r="L45" s="182"/>
      <c r="M45" s="182"/>
      <c r="N45" s="182">
        <f>'実質公債費比率（分子）の構造'!O$49</f>
        <v>5</v>
      </c>
      <c r="O45" s="182"/>
      <c r="P45" s="182"/>
    </row>
    <row r="46" spans="1:16" x14ac:dyDescent="0.15">
      <c r="A46" s="182" t="s">
        <v>66</v>
      </c>
      <c r="B46" s="182">
        <f>'実質公債費比率（分子）の構造'!K$48</f>
        <v>298</v>
      </c>
      <c r="C46" s="182"/>
      <c r="D46" s="182"/>
      <c r="E46" s="182">
        <f>'実質公債費比率（分子）の構造'!L$48</f>
        <v>347</v>
      </c>
      <c r="F46" s="182"/>
      <c r="G46" s="182"/>
      <c r="H46" s="182">
        <f>'実質公債費比率（分子）の構造'!M$48</f>
        <v>364</v>
      </c>
      <c r="I46" s="182"/>
      <c r="J46" s="182"/>
      <c r="K46" s="182">
        <f>'実質公債費比率（分子）の構造'!N$48</f>
        <v>334</v>
      </c>
      <c r="L46" s="182"/>
      <c r="M46" s="182"/>
      <c r="N46" s="182">
        <f>'実質公債費比率（分子）の構造'!O$48</f>
        <v>328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985</v>
      </c>
      <c r="C49" s="182"/>
      <c r="D49" s="182"/>
      <c r="E49" s="182">
        <f>'実質公債費比率（分子）の構造'!L$45</f>
        <v>991</v>
      </c>
      <c r="F49" s="182"/>
      <c r="G49" s="182"/>
      <c r="H49" s="182">
        <f>'実質公債費比率（分子）の構造'!M$45</f>
        <v>1049</v>
      </c>
      <c r="I49" s="182"/>
      <c r="J49" s="182"/>
      <c r="K49" s="182">
        <f>'実質公債費比率（分子）の構造'!N$45</f>
        <v>1038</v>
      </c>
      <c r="L49" s="182"/>
      <c r="M49" s="182"/>
      <c r="N49" s="182">
        <f>'実質公債費比率（分子）の構造'!O$45</f>
        <v>1063</v>
      </c>
      <c r="O49" s="182"/>
      <c r="P49" s="182"/>
    </row>
    <row r="50" spans="1:16" x14ac:dyDescent="0.15">
      <c r="A50" s="182" t="s">
        <v>70</v>
      </c>
      <c r="B50" s="182" t="e">
        <f>NA()</f>
        <v>#N/A</v>
      </c>
      <c r="C50" s="182">
        <f>IF(ISNUMBER('実質公債費比率（分子）の構造'!K$53),'実質公債費比率（分子）の構造'!K$53,NA())</f>
        <v>449</v>
      </c>
      <c r="D50" s="182" t="e">
        <f>NA()</f>
        <v>#N/A</v>
      </c>
      <c r="E50" s="182" t="e">
        <f>NA()</f>
        <v>#N/A</v>
      </c>
      <c r="F50" s="182">
        <f>IF(ISNUMBER('実質公債費比率（分子）の構造'!L$53),'実質公債費比率（分子）の構造'!L$53,NA())</f>
        <v>407</v>
      </c>
      <c r="G50" s="182" t="e">
        <f>NA()</f>
        <v>#N/A</v>
      </c>
      <c r="H50" s="182" t="e">
        <f>NA()</f>
        <v>#N/A</v>
      </c>
      <c r="I50" s="182">
        <f>IF(ISNUMBER('実質公債費比率（分子）の構造'!M$53),'実質公債費比率（分子）の構造'!M$53,NA())</f>
        <v>471</v>
      </c>
      <c r="J50" s="182" t="e">
        <f>NA()</f>
        <v>#N/A</v>
      </c>
      <c r="K50" s="182" t="e">
        <f>NA()</f>
        <v>#N/A</v>
      </c>
      <c r="L50" s="182">
        <f>IF(ISNUMBER('実質公債費比率（分子）の構造'!N$53),'実質公債費比率（分子）の構造'!N$53,NA())</f>
        <v>414</v>
      </c>
      <c r="M50" s="182" t="e">
        <f>NA()</f>
        <v>#N/A</v>
      </c>
      <c r="N50" s="182" t="e">
        <f>NA()</f>
        <v>#N/A</v>
      </c>
      <c r="O50" s="182">
        <f>IF(ISNUMBER('実質公債費比率（分子）の構造'!O$53),'実質公債費比率（分子）の構造'!O$53,NA())</f>
        <v>386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9096</v>
      </c>
      <c r="E56" s="181"/>
      <c r="F56" s="181"/>
      <c r="G56" s="181">
        <f>'将来負担比率（分子）の構造'!J$52</f>
        <v>9110</v>
      </c>
      <c r="H56" s="181"/>
      <c r="I56" s="181"/>
      <c r="J56" s="181">
        <f>'将来負担比率（分子）の構造'!K$52</f>
        <v>8997</v>
      </c>
      <c r="K56" s="181"/>
      <c r="L56" s="181"/>
      <c r="M56" s="181">
        <f>'将来負担比率（分子）の構造'!L$52</f>
        <v>8745</v>
      </c>
      <c r="N56" s="181"/>
      <c r="O56" s="181"/>
      <c r="P56" s="181">
        <f>'将来負担比率（分子）の構造'!M$52</f>
        <v>8483</v>
      </c>
    </row>
    <row r="57" spans="1:16" x14ac:dyDescent="0.15">
      <c r="A57" s="181" t="s">
        <v>41</v>
      </c>
      <c r="B57" s="181"/>
      <c r="C57" s="181"/>
      <c r="D57" s="181">
        <f>'将来負担比率（分子）の構造'!I$51</f>
        <v>912</v>
      </c>
      <c r="E57" s="181"/>
      <c r="F57" s="181"/>
      <c r="G57" s="181">
        <f>'将来負担比率（分子）の構造'!J$51</f>
        <v>833</v>
      </c>
      <c r="H57" s="181"/>
      <c r="I57" s="181"/>
      <c r="J57" s="181">
        <f>'将来負担比率（分子）の構造'!K$51</f>
        <v>759</v>
      </c>
      <c r="K57" s="181"/>
      <c r="L57" s="181"/>
      <c r="M57" s="181">
        <f>'将来負担比率（分子）の構造'!L$51</f>
        <v>695</v>
      </c>
      <c r="N57" s="181"/>
      <c r="O57" s="181"/>
      <c r="P57" s="181">
        <f>'将来負担比率（分子）の構造'!M$51</f>
        <v>580</v>
      </c>
    </row>
    <row r="58" spans="1:16" x14ac:dyDescent="0.15">
      <c r="A58" s="181" t="s">
        <v>40</v>
      </c>
      <c r="B58" s="181"/>
      <c r="C58" s="181"/>
      <c r="D58" s="181">
        <f>'将来負担比率（分子）の構造'!I$50</f>
        <v>3669</v>
      </c>
      <c r="E58" s="181"/>
      <c r="F58" s="181"/>
      <c r="G58" s="181">
        <f>'将来負担比率（分子）の構造'!J$50</f>
        <v>3488</v>
      </c>
      <c r="H58" s="181"/>
      <c r="I58" s="181"/>
      <c r="J58" s="181">
        <f>'将来負担比率（分子）の構造'!K$50</f>
        <v>3284</v>
      </c>
      <c r="K58" s="181"/>
      <c r="L58" s="181"/>
      <c r="M58" s="181">
        <f>'将来負担比率（分子）の構造'!L$50</f>
        <v>2939</v>
      </c>
      <c r="N58" s="181"/>
      <c r="O58" s="181"/>
      <c r="P58" s="181">
        <f>'将来負担比率（分子）の構造'!M$50</f>
        <v>2932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933</v>
      </c>
      <c r="C62" s="181"/>
      <c r="D62" s="181"/>
      <c r="E62" s="181">
        <f>'将来負担比率（分子）の構造'!J$45</f>
        <v>848</v>
      </c>
      <c r="F62" s="181"/>
      <c r="G62" s="181"/>
      <c r="H62" s="181">
        <f>'将来負担比率（分子）の構造'!K$45</f>
        <v>895</v>
      </c>
      <c r="I62" s="181"/>
      <c r="J62" s="181"/>
      <c r="K62" s="181">
        <f>'将来負担比率（分子）の構造'!L$45</f>
        <v>819</v>
      </c>
      <c r="L62" s="181"/>
      <c r="M62" s="181"/>
      <c r="N62" s="181">
        <f>'将来負担比率（分子）の構造'!M$45</f>
        <v>805</v>
      </c>
      <c r="O62" s="181"/>
      <c r="P62" s="181"/>
    </row>
    <row r="63" spans="1:16" x14ac:dyDescent="0.15">
      <c r="A63" s="181" t="s">
        <v>33</v>
      </c>
      <c r="B63" s="181">
        <f>'将来負担比率（分子）の構造'!I$44</f>
        <v>136</v>
      </c>
      <c r="C63" s="181"/>
      <c r="D63" s="181"/>
      <c r="E63" s="181">
        <f>'将来負担比率（分子）の構造'!J$44</f>
        <v>131</v>
      </c>
      <c r="F63" s="181"/>
      <c r="G63" s="181"/>
      <c r="H63" s="181">
        <f>'将来負担比率（分子）の構造'!K$44</f>
        <v>127</v>
      </c>
      <c r="I63" s="181"/>
      <c r="J63" s="181"/>
      <c r="K63" s="181">
        <f>'将来負担比率（分子）の構造'!L$44</f>
        <v>60</v>
      </c>
      <c r="L63" s="181"/>
      <c r="M63" s="181"/>
      <c r="N63" s="181">
        <f>'将来負担比率（分子）の構造'!M$44</f>
        <v>42</v>
      </c>
      <c r="O63" s="181"/>
      <c r="P63" s="181"/>
    </row>
    <row r="64" spans="1:16" x14ac:dyDescent="0.15">
      <c r="A64" s="181" t="s">
        <v>32</v>
      </c>
      <c r="B64" s="181">
        <f>'将来負担比率（分子）の構造'!I$43</f>
        <v>5386</v>
      </c>
      <c r="C64" s="181"/>
      <c r="D64" s="181"/>
      <c r="E64" s="181">
        <f>'将来負担比率（分子）の構造'!J$43</f>
        <v>5755</v>
      </c>
      <c r="F64" s="181"/>
      <c r="G64" s="181"/>
      <c r="H64" s="181">
        <f>'将来負担比率（分子）の構造'!K$43</f>
        <v>5772</v>
      </c>
      <c r="I64" s="181"/>
      <c r="J64" s="181"/>
      <c r="K64" s="181">
        <f>'将来負担比率（分子）の構造'!L$43</f>
        <v>5650</v>
      </c>
      <c r="L64" s="181"/>
      <c r="M64" s="181"/>
      <c r="N64" s="181">
        <f>'将来負担比率（分子）の構造'!M$43</f>
        <v>5423</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9379</v>
      </c>
      <c r="C66" s="181"/>
      <c r="D66" s="181"/>
      <c r="E66" s="181">
        <f>'将来負担比率（分子）の構造'!J$41</f>
        <v>9373</v>
      </c>
      <c r="F66" s="181"/>
      <c r="G66" s="181"/>
      <c r="H66" s="181">
        <f>'将来負担比率（分子）の構造'!K$41</f>
        <v>9347</v>
      </c>
      <c r="I66" s="181"/>
      <c r="J66" s="181"/>
      <c r="K66" s="181">
        <f>'将来負担比率（分子）の構造'!L$41</f>
        <v>9078</v>
      </c>
      <c r="L66" s="181"/>
      <c r="M66" s="181"/>
      <c r="N66" s="181">
        <f>'将来負担比率（分子）の構造'!M$41</f>
        <v>8578</v>
      </c>
      <c r="O66" s="181"/>
      <c r="P66" s="181"/>
    </row>
    <row r="67" spans="1:16" x14ac:dyDescent="0.15">
      <c r="A67" s="181" t="s">
        <v>74</v>
      </c>
      <c r="B67" s="181" t="e">
        <f>NA()</f>
        <v>#N/A</v>
      </c>
      <c r="C67" s="181">
        <f>IF(ISNUMBER('将来負担比率（分子）の構造'!I$53), IF('将来負担比率（分子）の構造'!I$53 &lt; 0, 0, '将来負担比率（分子）の構造'!I$53), NA())</f>
        <v>2157</v>
      </c>
      <c r="D67" s="181" t="e">
        <f>NA()</f>
        <v>#N/A</v>
      </c>
      <c r="E67" s="181" t="e">
        <f>NA()</f>
        <v>#N/A</v>
      </c>
      <c r="F67" s="181">
        <f>IF(ISNUMBER('将来負担比率（分子）の構造'!J$53), IF('将来負担比率（分子）の構造'!J$53 &lt; 0, 0, '将来負担比率（分子）の構造'!J$53), NA())</f>
        <v>2677</v>
      </c>
      <c r="G67" s="181" t="e">
        <f>NA()</f>
        <v>#N/A</v>
      </c>
      <c r="H67" s="181" t="e">
        <f>NA()</f>
        <v>#N/A</v>
      </c>
      <c r="I67" s="181">
        <f>IF(ISNUMBER('将来負担比率（分子）の構造'!K$53), IF('将来負担比率（分子）の構造'!K$53 &lt; 0, 0, '将来負担比率（分子）の構造'!K$53), NA())</f>
        <v>3101</v>
      </c>
      <c r="J67" s="181" t="e">
        <f>NA()</f>
        <v>#N/A</v>
      </c>
      <c r="K67" s="181" t="e">
        <f>NA()</f>
        <v>#N/A</v>
      </c>
      <c r="L67" s="181">
        <f>IF(ISNUMBER('将来負担比率（分子）の構造'!L$53), IF('将来負担比率（分子）の構造'!L$53 &lt; 0, 0, '将来負担比率（分子）の構造'!L$53), NA())</f>
        <v>3228</v>
      </c>
      <c r="M67" s="181" t="e">
        <f>NA()</f>
        <v>#N/A</v>
      </c>
      <c r="N67" s="181" t="e">
        <f>NA()</f>
        <v>#N/A</v>
      </c>
      <c r="O67" s="181">
        <f>IF(ISNUMBER('将来負担比率（分子）の構造'!M$53), IF('将来負担比率（分子）の構造'!M$53 &lt; 0, 0, '将来負担比率（分子）の構造'!M$53), NA())</f>
        <v>2852</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1682</v>
      </c>
      <c r="C72" s="185">
        <f>基金残高に係る経年分析!G55</f>
        <v>1297</v>
      </c>
      <c r="D72" s="185">
        <f>基金残高に係る経年分析!H55</f>
        <v>1291</v>
      </c>
    </row>
    <row r="73" spans="1:16" x14ac:dyDescent="0.15">
      <c r="A73" s="184" t="s">
        <v>77</v>
      </c>
      <c r="B73" s="185">
        <f>基金残高に係る経年分析!F56</f>
        <v>306</v>
      </c>
      <c r="C73" s="185">
        <f>基金残高に係る経年分析!G56</f>
        <v>306</v>
      </c>
      <c r="D73" s="185">
        <f>基金残高に係る経年分析!H56</f>
        <v>306</v>
      </c>
    </row>
    <row r="74" spans="1:16" x14ac:dyDescent="0.15">
      <c r="A74" s="184" t="s">
        <v>78</v>
      </c>
      <c r="B74" s="185">
        <f>基金残高に係る経年分析!F57</f>
        <v>2171</v>
      </c>
      <c r="C74" s="185">
        <f>基金残高に係る経年分析!G57</f>
        <v>2131</v>
      </c>
      <c r="D74" s="185">
        <f>基金残高に係る経年分析!H57</f>
        <v>2088</v>
      </c>
    </row>
  </sheetData>
  <sheetProtection algorithmName="SHA-512" hashValue="mffKkH9WiELFhVMQ5+1S6n3C0J456WcPQ9YXjCUD2YnMKt/9SqMuGl7gLYPD0A4sYCE/5ept8o+Xe787/SIztA==" saltValue="MxyyKemrlui0V8OkZNyY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225</v>
      </c>
      <c r="C5" s="747"/>
      <c r="D5" s="747"/>
      <c r="E5" s="747"/>
      <c r="F5" s="747"/>
      <c r="G5" s="747"/>
      <c r="H5" s="747"/>
      <c r="I5" s="747"/>
      <c r="J5" s="747"/>
      <c r="K5" s="747"/>
      <c r="L5" s="747"/>
      <c r="M5" s="747"/>
      <c r="N5" s="747"/>
      <c r="O5" s="747"/>
      <c r="P5" s="747"/>
      <c r="Q5" s="748"/>
      <c r="R5" s="733">
        <v>2060840</v>
      </c>
      <c r="S5" s="734"/>
      <c r="T5" s="734"/>
      <c r="U5" s="734"/>
      <c r="V5" s="734"/>
      <c r="W5" s="734"/>
      <c r="X5" s="734"/>
      <c r="Y5" s="777"/>
      <c r="Z5" s="795">
        <v>17</v>
      </c>
      <c r="AA5" s="795"/>
      <c r="AB5" s="795"/>
      <c r="AC5" s="795"/>
      <c r="AD5" s="796">
        <v>2060840</v>
      </c>
      <c r="AE5" s="796"/>
      <c r="AF5" s="796"/>
      <c r="AG5" s="796"/>
      <c r="AH5" s="796"/>
      <c r="AI5" s="796"/>
      <c r="AJ5" s="796"/>
      <c r="AK5" s="796"/>
      <c r="AL5" s="778">
        <v>45.1</v>
      </c>
      <c r="AM5" s="751"/>
      <c r="AN5" s="751"/>
      <c r="AO5" s="779"/>
      <c r="AP5" s="746" t="s">
        <v>226</v>
      </c>
      <c r="AQ5" s="747"/>
      <c r="AR5" s="747"/>
      <c r="AS5" s="747"/>
      <c r="AT5" s="747"/>
      <c r="AU5" s="747"/>
      <c r="AV5" s="747"/>
      <c r="AW5" s="747"/>
      <c r="AX5" s="747"/>
      <c r="AY5" s="747"/>
      <c r="AZ5" s="747"/>
      <c r="BA5" s="747"/>
      <c r="BB5" s="747"/>
      <c r="BC5" s="747"/>
      <c r="BD5" s="747"/>
      <c r="BE5" s="747"/>
      <c r="BF5" s="748"/>
      <c r="BG5" s="678">
        <v>2060840</v>
      </c>
      <c r="BH5" s="679"/>
      <c r="BI5" s="679"/>
      <c r="BJ5" s="679"/>
      <c r="BK5" s="679"/>
      <c r="BL5" s="679"/>
      <c r="BM5" s="679"/>
      <c r="BN5" s="680"/>
      <c r="BO5" s="715">
        <v>100</v>
      </c>
      <c r="BP5" s="715"/>
      <c r="BQ5" s="715"/>
      <c r="BR5" s="715"/>
      <c r="BS5" s="716">
        <v>17984</v>
      </c>
      <c r="BT5" s="716"/>
      <c r="BU5" s="716"/>
      <c r="BV5" s="716"/>
      <c r="BW5" s="716"/>
      <c r="BX5" s="716"/>
      <c r="BY5" s="716"/>
      <c r="BZ5" s="716"/>
      <c r="CA5" s="716"/>
      <c r="CB5" s="766"/>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103510</v>
      </c>
      <c r="S6" s="679"/>
      <c r="T6" s="679"/>
      <c r="U6" s="679"/>
      <c r="V6" s="679"/>
      <c r="W6" s="679"/>
      <c r="X6" s="679"/>
      <c r="Y6" s="680"/>
      <c r="Z6" s="715">
        <v>0.9</v>
      </c>
      <c r="AA6" s="715"/>
      <c r="AB6" s="715"/>
      <c r="AC6" s="715"/>
      <c r="AD6" s="716">
        <v>103510</v>
      </c>
      <c r="AE6" s="716"/>
      <c r="AF6" s="716"/>
      <c r="AG6" s="716"/>
      <c r="AH6" s="716"/>
      <c r="AI6" s="716"/>
      <c r="AJ6" s="716"/>
      <c r="AK6" s="716"/>
      <c r="AL6" s="681">
        <v>2.2999999999999998</v>
      </c>
      <c r="AM6" s="682"/>
      <c r="AN6" s="682"/>
      <c r="AO6" s="717"/>
      <c r="AP6" s="675" t="s">
        <v>231</v>
      </c>
      <c r="AQ6" s="676"/>
      <c r="AR6" s="676"/>
      <c r="AS6" s="676"/>
      <c r="AT6" s="676"/>
      <c r="AU6" s="676"/>
      <c r="AV6" s="676"/>
      <c r="AW6" s="676"/>
      <c r="AX6" s="676"/>
      <c r="AY6" s="676"/>
      <c r="AZ6" s="676"/>
      <c r="BA6" s="676"/>
      <c r="BB6" s="676"/>
      <c r="BC6" s="676"/>
      <c r="BD6" s="676"/>
      <c r="BE6" s="676"/>
      <c r="BF6" s="677"/>
      <c r="BG6" s="678">
        <v>2060840</v>
      </c>
      <c r="BH6" s="679"/>
      <c r="BI6" s="679"/>
      <c r="BJ6" s="679"/>
      <c r="BK6" s="679"/>
      <c r="BL6" s="679"/>
      <c r="BM6" s="679"/>
      <c r="BN6" s="680"/>
      <c r="BO6" s="715">
        <v>100</v>
      </c>
      <c r="BP6" s="715"/>
      <c r="BQ6" s="715"/>
      <c r="BR6" s="715"/>
      <c r="BS6" s="716">
        <v>17984</v>
      </c>
      <c r="BT6" s="716"/>
      <c r="BU6" s="716"/>
      <c r="BV6" s="716"/>
      <c r="BW6" s="716"/>
      <c r="BX6" s="716"/>
      <c r="BY6" s="716"/>
      <c r="BZ6" s="716"/>
      <c r="CA6" s="716"/>
      <c r="CB6" s="766"/>
      <c r="CD6" s="736" t="s">
        <v>232</v>
      </c>
      <c r="CE6" s="737"/>
      <c r="CF6" s="737"/>
      <c r="CG6" s="737"/>
      <c r="CH6" s="737"/>
      <c r="CI6" s="737"/>
      <c r="CJ6" s="737"/>
      <c r="CK6" s="737"/>
      <c r="CL6" s="737"/>
      <c r="CM6" s="737"/>
      <c r="CN6" s="737"/>
      <c r="CO6" s="737"/>
      <c r="CP6" s="737"/>
      <c r="CQ6" s="738"/>
      <c r="CR6" s="678">
        <v>81228</v>
      </c>
      <c r="CS6" s="679"/>
      <c r="CT6" s="679"/>
      <c r="CU6" s="679"/>
      <c r="CV6" s="679"/>
      <c r="CW6" s="679"/>
      <c r="CX6" s="679"/>
      <c r="CY6" s="680"/>
      <c r="CZ6" s="778">
        <v>0.7</v>
      </c>
      <c r="DA6" s="751"/>
      <c r="DB6" s="751"/>
      <c r="DC6" s="781"/>
      <c r="DD6" s="684" t="s">
        <v>128</v>
      </c>
      <c r="DE6" s="679"/>
      <c r="DF6" s="679"/>
      <c r="DG6" s="679"/>
      <c r="DH6" s="679"/>
      <c r="DI6" s="679"/>
      <c r="DJ6" s="679"/>
      <c r="DK6" s="679"/>
      <c r="DL6" s="679"/>
      <c r="DM6" s="679"/>
      <c r="DN6" s="679"/>
      <c r="DO6" s="679"/>
      <c r="DP6" s="680"/>
      <c r="DQ6" s="684">
        <v>81228</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1342</v>
      </c>
      <c r="S7" s="679"/>
      <c r="T7" s="679"/>
      <c r="U7" s="679"/>
      <c r="V7" s="679"/>
      <c r="W7" s="679"/>
      <c r="X7" s="679"/>
      <c r="Y7" s="680"/>
      <c r="Z7" s="715">
        <v>0</v>
      </c>
      <c r="AA7" s="715"/>
      <c r="AB7" s="715"/>
      <c r="AC7" s="715"/>
      <c r="AD7" s="716">
        <v>1342</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1011837</v>
      </c>
      <c r="BH7" s="679"/>
      <c r="BI7" s="679"/>
      <c r="BJ7" s="679"/>
      <c r="BK7" s="679"/>
      <c r="BL7" s="679"/>
      <c r="BM7" s="679"/>
      <c r="BN7" s="680"/>
      <c r="BO7" s="715">
        <v>49.1</v>
      </c>
      <c r="BP7" s="715"/>
      <c r="BQ7" s="715"/>
      <c r="BR7" s="715"/>
      <c r="BS7" s="716">
        <v>17984</v>
      </c>
      <c r="BT7" s="716"/>
      <c r="BU7" s="716"/>
      <c r="BV7" s="716"/>
      <c r="BW7" s="716"/>
      <c r="BX7" s="716"/>
      <c r="BY7" s="716"/>
      <c r="BZ7" s="716"/>
      <c r="CA7" s="716"/>
      <c r="CB7" s="766"/>
      <c r="CD7" s="711" t="s">
        <v>235</v>
      </c>
      <c r="CE7" s="712"/>
      <c r="CF7" s="712"/>
      <c r="CG7" s="712"/>
      <c r="CH7" s="712"/>
      <c r="CI7" s="712"/>
      <c r="CJ7" s="712"/>
      <c r="CK7" s="712"/>
      <c r="CL7" s="712"/>
      <c r="CM7" s="712"/>
      <c r="CN7" s="712"/>
      <c r="CO7" s="712"/>
      <c r="CP7" s="712"/>
      <c r="CQ7" s="713"/>
      <c r="CR7" s="678">
        <v>1601674</v>
      </c>
      <c r="CS7" s="679"/>
      <c r="CT7" s="679"/>
      <c r="CU7" s="679"/>
      <c r="CV7" s="679"/>
      <c r="CW7" s="679"/>
      <c r="CX7" s="679"/>
      <c r="CY7" s="680"/>
      <c r="CZ7" s="715">
        <v>13.9</v>
      </c>
      <c r="DA7" s="715"/>
      <c r="DB7" s="715"/>
      <c r="DC7" s="715"/>
      <c r="DD7" s="684">
        <v>34608</v>
      </c>
      <c r="DE7" s="679"/>
      <c r="DF7" s="679"/>
      <c r="DG7" s="679"/>
      <c r="DH7" s="679"/>
      <c r="DI7" s="679"/>
      <c r="DJ7" s="679"/>
      <c r="DK7" s="679"/>
      <c r="DL7" s="679"/>
      <c r="DM7" s="679"/>
      <c r="DN7" s="679"/>
      <c r="DO7" s="679"/>
      <c r="DP7" s="680"/>
      <c r="DQ7" s="684">
        <v>893046</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4351</v>
      </c>
      <c r="S8" s="679"/>
      <c r="T8" s="679"/>
      <c r="U8" s="679"/>
      <c r="V8" s="679"/>
      <c r="W8" s="679"/>
      <c r="X8" s="679"/>
      <c r="Y8" s="680"/>
      <c r="Z8" s="715">
        <v>0</v>
      </c>
      <c r="AA8" s="715"/>
      <c r="AB8" s="715"/>
      <c r="AC8" s="715"/>
      <c r="AD8" s="716">
        <v>4351</v>
      </c>
      <c r="AE8" s="716"/>
      <c r="AF8" s="716"/>
      <c r="AG8" s="716"/>
      <c r="AH8" s="716"/>
      <c r="AI8" s="716"/>
      <c r="AJ8" s="716"/>
      <c r="AK8" s="716"/>
      <c r="AL8" s="681">
        <v>0.1</v>
      </c>
      <c r="AM8" s="682"/>
      <c r="AN8" s="682"/>
      <c r="AO8" s="717"/>
      <c r="AP8" s="675" t="s">
        <v>237</v>
      </c>
      <c r="AQ8" s="676"/>
      <c r="AR8" s="676"/>
      <c r="AS8" s="676"/>
      <c r="AT8" s="676"/>
      <c r="AU8" s="676"/>
      <c r="AV8" s="676"/>
      <c r="AW8" s="676"/>
      <c r="AX8" s="676"/>
      <c r="AY8" s="676"/>
      <c r="AZ8" s="676"/>
      <c r="BA8" s="676"/>
      <c r="BB8" s="676"/>
      <c r="BC8" s="676"/>
      <c r="BD8" s="676"/>
      <c r="BE8" s="676"/>
      <c r="BF8" s="677"/>
      <c r="BG8" s="678">
        <v>13357</v>
      </c>
      <c r="BH8" s="679"/>
      <c r="BI8" s="679"/>
      <c r="BJ8" s="679"/>
      <c r="BK8" s="679"/>
      <c r="BL8" s="679"/>
      <c r="BM8" s="679"/>
      <c r="BN8" s="680"/>
      <c r="BO8" s="715">
        <v>0.6</v>
      </c>
      <c r="BP8" s="715"/>
      <c r="BQ8" s="715"/>
      <c r="BR8" s="715"/>
      <c r="BS8" s="684" t="s">
        <v>128</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1554372</v>
      </c>
      <c r="CS8" s="679"/>
      <c r="CT8" s="679"/>
      <c r="CU8" s="679"/>
      <c r="CV8" s="679"/>
      <c r="CW8" s="679"/>
      <c r="CX8" s="679"/>
      <c r="CY8" s="680"/>
      <c r="CZ8" s="715">
        <v>13.5</v>
      </c>
      <c r="DA8" s="715"/>
      <c r="DB8" s="715"/>
      <c r="DC8" s="715"/>
      <c r="DD8" s="684">
        <v>12705</v>
      </c>
      <c r="DE8" s="679"/>
      <c r="DF8" s="679"/>
      <c r="DG8" s="679"/>
      <c r="DH8" s="679"/>
      <c r="DI8" s="679"/>
      <c r="DJ8" s="679"/>
      <c r="DK8" s="679"/>
      <c r="DL8" s="679"/>
      <c r="DM8" s="679"/>
      <c r="DN8" s="679"/>
      <c r="DO8" s="679"/>
      <c r="DP8" s="680"/>
      <c r="DQ8" s="684">
        <v>856980</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2820</v>
      </c>
      <c r="S9" s="679"/>
      <c r="T9" s="679"/>
      <c r="U9" s="679"/>
      <c r="V9" s="679"/>
      <c r="W9" s="679"/>
      <c r="X9" s="679"/>
      <c r="Y9" s="680"/>
      <c r="Z9" s="715">
        <v>0</v>
      </c>
      <c r="AA9" s="715"/>
      <c r="AB9" s="715"/>
      <c r="AC9" s="715"/>
      <c r="AD9" s="716">
        <v>2820</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693154</v>
      </c>
      <c r="BH9" s="679"/>
      <c r="BI9" s="679"/>
      <c r="BJ9" s="679"/>
      <c r="BK9" s="679"/>
      <c r="BL9" s="679"/>
      <c r="BM9" s="679"/>
      <c r="BN9" s="680"/>
      <c r="BO9" s="715">
        <v>33.6</v>
      </c>
      <c r="BP9" s="715"/>
      <c r="BQ9" s="715"/>
      <c r="BR9" s="715"/>
      <c r="BS9" s="684" t="s">
        <v>137</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1263054</v>
      </c>
      <c r="CS9" s="679"/>
      <c r="CT9" s="679"/>
      <c r="CU9" s="679"/>
      <c r="CV9" s="679"/>
      <c r="CW9" s="679"/>
      <c r="CX9" s="679"/>
      <c r="CY9" s="680"/>
      <c r="CZ9" s="715">
        <v>11</v>
      </c>
      <c r="DA9" s="715"/>
      <c r="DB9" s="715"/>
      <c r="DC9" s="715"/>
      <c r="DD9" s="684">
        <v>59326</v>
      </c>
      <c r="DE9" s="679"/>
      <c r="DF9" s="679"/>
      <c r="DG9" s="679"/>
      <c r="DH9" s="679"/>
      <c r="DI9" s="679"/>
      <c r="DJ9" s="679"/>
      <c r="DK9" s="679"/>
      <c r="DL9" s="679"/>
      <c r="DM9" s="679"/>
      <c r="DN9" s="679"/>
      <c r="DO9" s="679"/>
      <c r="DP9" s="680"/>
      <c r="DQ9" s="684">
        <v>714913</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32508</v>
      </c>
      <c r="BH10" s="679"/>
      <c r="BI10" s="679"/>
      <c r="BJ10" s="679"/>
      <c r="BK10" s="679"/>
      <c r="BL10" s="679"/>
      <c r="BM10" s="679"/>
      <c r="BN10" s="680"/>
      <c r="BO10" s="715">
        <v>1.6</v>
      </c>
      <c r="BP10" s="715"/>
      <c r="BQ10" s="715"/>
      <c r="BR10" s="715"/>
      <c r="BS10" s="684" t="s">
        <v>137</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19277</v>
      </c>
      <c r="CS10" s="679"/>
      <c r="CT10" s="679"/>
      <c r="CU10" s="679"/>
      <c r="CV10" s="679"/>
      <c r="CW10" s="679"/>
      <c r="CX10" s="679"/>
      <c r="CY10" s="680"/>
      <c r="CZ10" s="715">
        <v>0.2</v>
      </c>
      <c r="DA10" s="715"/>
      <c r="DB10" s="715"/>
      <c r="DC10" s="715"/>
      <c r="DD10" s="684" t="s">
        <v>128</v>
      </c>
      <c r="DE10" s="679"/>
      <c r="DF10" s="679"/>
      <c r="DG10" s="679"/>
      <c r="DH10" s="679"/>
      <c r="DI10" s="679"/>
      <c r="DJ10" s="679"/>
      <c r="DK10" s="679"/>
      <c r="DL10" s="679"/>
      <c r="DM10" s="679"/>
      <c r="DN10" s="679"/>
      <c r="DO10" s="679"/>
      <c r="DP10" s="680"/>
      <c r="DQ10" s="684">
        <v>8991</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159487</v>
      </c>
      <c r="S11" s="679"/>
      <c r="T11" s="679"/>
      <c r="U11" s="679"/>
      <c r="V11" s="679"/>
      <c r="W11" s="679"/>
      <c r="X11" s="679"/>
      <c r="Y11" s="680"/>
      <c r="Z11" s="681">
        <v>1.3</v>
      </c>
      <c r="AA11" s="682"/>
      <c r="AB11" s="682"/>
      <c r="AC11" s="683"/>
      <c r="AD11" s="684">
        <v>159487</v>
      </c>
      <c r="AE11" s="679"/>
      <c r="AF11" s="679"/>
      <c r="AG11" s="679"/>
      <c r="AH11" s="679"/>
      <c r="AI11" s="679"/>
      <c r="AJ11" s="679"/>
      <c r="AK11" s="680"/>
      <c r="AL11" s="681">
        <v>3.5</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272818</v>
      </c>
      <c r="BH11" s="679"/>
      <c r="BI11" s="679"/>
      <c r="BJ11" s="679"/>
      <c r="BK11" s="679"/>
      <c r="BL11" s="679"/>
      <c r="BM11" s="679"/>
      <c r="BN11" s="680"/>
      <c r="BO11" s="715">
        <v>13.2</v>
      </c>
      <c r="BP11" s="715"/>
      <c r="BQ11" s="715"/>
      <c r="BR11" s="715"/>
      <c r="BS11" s="684">
        <v>17984</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404346</v>
      </c>
      <c r="CS11" s="679"/>
      <c r="CT11" s="679"/>
      <c r="CU11" s="679"/>
      <c r="CV11" s="679"/>
      <c r="CW11" s="679"/>
      <c r="CX11" s="679"/>
      <c r="CY11" s="680"/>
      <c r="CZ11" s="715">
        <v>3.5</v>
      </c>
      <c r="DA11" s="715"/>
      <c r="DB11" s="715"/>
      <c r="DC11" s="715"/>
      <c r="DD11" s="684">
        <v>60407</v>
      </c>
      <c r="DE11" s="679"/>
      <c r="DF11" s="679"/>
      <c r="DG11" s="679"/>
      <c r="DH11" s="679"/>
      <c r="DI11" s="679"/>
      <c r="DJ11" s="679"/>
      <c r="DK11" s="679"/>
      <c r="DL11" s="679"/>
      <c r="DM11" s="679"/>
      <c r="DN11" s="679"/>
      <c r="DO11" s="679"/>
      <c r="DP11" s="680"/>
      <c r="DQ11" s="684">
        <v>154203</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47126</v>
      </c>
      <c r="S12" s="679"/>
      <c r="T12" s="679"/>
      <c r="U12" s="679"/>
      <c r="V12" s="679"/>
      <c r="W12" s="679"/>
      <c r="X12" s="679"/>
      <c r="Y12" s="680"/>
      <c r="Z12" s="715">
        <v>0.4</v>
      </c>
      <c r="AA12" s="715"/>
      <c r="AB12" s="715"/>
      <c r="AC12" s="715"/>
      <c r="AD12" s="716">
        <v>47126</v>
      </c>
      <c r="AE12" s="716"/>
      <c r="AF12" s="716"/>
      <c r="AG12" s="716"/>
      <c r="AH12" s="716"/>
      <c r="AI12" s="716"/>
      <c r="AJ12" s="716"/>
      <c r="AK12" s="716"/>
      <c r="AL12" s="681">
        <v>1</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969610</v>
      </c>
      <c r="BH12" s="679"/>
      <c r="BI12" s="679"/>
      <c r="BJ12" s="679"/>
      <c r="BK12" s="679"/>
      <c r="BL12" s="679"/>
      <c r="BM12" s="679"/>
      <c r="BN12" s="680"/>
      <c r="BO12" s="715">
        <v>47</v>
      </c>
      <c r="BP12" s="715"/>
      <c r="BQ12" s="715"/>
      <c r="BR12" s="715"/>
      <c r="BS12" s="684" t="s">
        <v>128</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204165</v>
      </c>
      <c r="CS12" s="679"/>
      <c r="CT12" s="679"/>
      <c r="CU12" s="679"/>
      <c r="CV12" s="679"/>
      <c r="CW12" s="679"/>
      <c r="CX12" s="679"/>
      <c r="CY12" s="680"/>
      <c r="CZ12" s="715">
        <v>1.8</v>
      </c>
      <c r="DA12" s="715"/>
      <c r="DB12" s="715"/>
      <c r="DC12" s="715"/>
      <c r="DD12" s="684">
        <v>10073</v>
      </c>
      <c r="DE12" s="679"/>
      <c r="DF12" s="679"/>
      <c r="DG12" s="679"/>
      <c r="DH12" s="679"/>
      <c r="DI12" s="679"/>
      <c r="DJ12" s="679"/>
      <c r="DK12" s="679"/>
      <c r="DL12" s="679"/>
      <c r="DM12" s="679"/>
      <c r="DN12" s="679"/>
      <c r="DO12" s="679"/>
      <c r="DP12" s="680"/>
      <c r="DQ12" s="684">
        <v>99684</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137</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968509</v>
      </c>
      <c r="BH13" s="679"/>
      <c r="BI13" s="679"/>
      <c r="BJ13" s="679"/>
      <c r="BK13" s="679"/>
      <c r="BL13" s="679"/>
      <c r="BM13" s="679"/>
      <c r="BN13" s="680"/>
      <c r="BO13" s="715">
        <v>47</v>
      </c>
      <c r="BP13" s="715"/>
      <c r="BQ13" s="715"/>
      <c r="BR13" s="715"/>
      <c r="BS13" s="684" t="s">
        <v>128</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791023</v>
      </c>
      <c r="CS13" s="679"/>
      <c r="CT13" s="679"/>
      <c r="CU13" s="679"/>
      <c r="CV13" s="679"/>
      <c r="CW13" s="679"/>
      <c r="CX13" s="679"/>
      <c r="CY13" s="680"/>
      <c r="CZ13" s="715">
        <v>6.9</v>
      </c>
      <c r="DA13" s="715"/>
      <c r="DB13" s="715"/>
      <c r="DC13" s="715"/>
      <c r="DD13" s="684">
        <v>130247</v>
      </c>
      <c r="DE13" s="679"/>
      <c r="DF13" s="679"/>
      <c r="DG13" s="679"/>
      <c r="DH13" s="679"/>
      <c r="DI13" s="679"/>
      <c r="DJ13" s="679"/>
      <c r="DK13" s="679"/>
      <c r="DL13" s="679"/>
      <c r="DM13" s="679"/>
      <c r="DN13" s="679"/>
      <c r="DO13" s="679"/>
      <c r="DP13" s="680"/>
      <c r="DQ13" s="684">
        <v>596567</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11039</v>
      </c>
      <c r="S14" s="679"/>
      <c r="T14" s="679"/>
      <c r="U14" s="679"/>
      <c r="V14" s="679"/>
      <c r="W14" s="679"/>
      <c r="X14" s="679"/>
      <c r="Y14" s="680"/>
      <c r="Z14" s="715">
        <v>0.1</v>
      </c>
      <c r="AA14" s="715"/>
      <c r="AB14" s="715"/>
      <c r="AC14" s="715"/>
      <c r="AD14" s="716">
        <v>11039</v>
      </c>
      <c r="AE14" s="716"/>
      <c r="AF14" s="716"/>
      <c r="AG14" s="716"/>
      <c r="AH14" s="716"/>
      <c r="AI14" s="716"/>
      <c r="AJ14" s="716"/>
      <c r="AK14" s="716"/>
      <c r="AL14" s="681">
        <v>0.2</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20787</v>
      </c>
      <c r="BH14" s="679"/>
      <c r="BI14" s="679"/>
      <c r="BJ14" s="679"/>
      <c r="BK14" s="679"/>
      <c r="BL14" s="679"/>
      <c r="BM14" s="679"/>
      <c r="BN14" s="680"/>
      <c r="BO14" s="715">
        <v>1</v>
      </c>
      <c r="BP14" s="715"/>
      <c r="BQ14" s="715"/>
      <c r="BR14" s="715"/>
      <c r="BS14" s="684" t="s">
        <v>137</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384836</v>
      </c>
      <c r="CS14" s="679"/>
      <c r="CT14" s="679"/>
      <c r="CU14" s="679"/>
      <c r="CV14" s="679"/>
      <c r="CW14" s="679"/>
      <c r="CX14" s="679"/>
      <c r="CY14" s="680"/>
      <c r="CZ14" s="715">
        <v>3.3</v>
      </c>
      <c r="DA14" s="715"/>
      <c r="DB14" s="715"/>
      <c r="DC14" s="715"/>
      <c r="DD14" s="684" t="s">
        <v>137</v>
      </c>
      <c r="DE14" s="679"/>
      <c r="DF14" s="679"/>
      <c r="DG14" s="679"/>
      <c r="DH14" s="679"/>
      <c r="DI14" s="679"/>
      <c r="DJ14" s="679"/>
      <c r="DK14" s="679"/>
      <c r="DL14" s="679"/>
      <c r="DM14" s="679"/>
      <c r="DN14" s="679"/>
      <c r="DO14" s="679"/>
      <c r="DP14" s="680"/>
      <c r="DQ14" s="684">
        <v>370680</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137</v>
      </c>
      <c r="AE15" s="716"/>
      <c r="AF15" s="716"/>
      <c r="AG15" s="716"/>
      <c r="AH15" s="716"/>
      <c r="AI15" s="716"/>
      <c r="AJ15" s="716"/>
      <c r="AK15" s="716"/>
      <c r="AL15" s="681" t="s">
        <v>128</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58606</v>
      </c>
      <c r="BH15" s="679"/>
      <c r="BI15" s="679"/>
      <c r="BJ15" s="679"/>
      <c r="BK15" s="679"/>
      <c r="BL15" s="679"/>
      <c r="BM15" s="679"/>
      <c r="BN15" s="680"/>
      <c r="BO15" s="715">
        <v>2.8</v>
      </c>
      <c r="BP15" s="715"/>
      <c r="BQ15" s="715"/>
      <c r="BR15" s="715"/>
      <c r="BS15" s="684" t="s">
        <v>128</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759583</v>
      </c>
      <c r="CS15" s="679"/>
      <c r="CT15" s="679"/>
      <c r="CU15" s="679"/>
      <c r="CV15" s="679"/>
      <c r="CW15" s="679"/>
      <c r="CX15" s="679"/>
      <c r="CY15" s="680"/>
      <c r="CZ15" s="715">
        <v>6.6</v>
      </c>
      <c r="DA15" s="715"/>
      <c r="DB15" s="715"/>
      <c r="DC15" s="715"/>
      <c r="DD15" s="684">
        <v>39306</v>
      </c>
      <c r="DE15" s="679"/>
      <c r="DF15" s="679"/>
      <c r="DG15" s="679"/>
      <c r="DH15" s="679"/>
      <c r="DI15" s="679"/>
      <c r="DJ15" s="679"/>
      <c r="DK15" s="679"/>
      <c r="DL15" s="679"/>
      <c r="DM15" s="679"/>
      <c r="DN15" s="679"/>
      <c r="DO15" s="679"/>
      <c r="DP15" s="680"/>
      <c r="DQ15" s="684">
        <v>569883</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3186</v>
      </c>
      <c r="S16" s="679"/>
      <c r="T16" s="679"/>
      <c r="U16" s="679"/>
      <c r="V16" s="679"/>
      <c r="W16" s="679"/>
      <c r="X16" s="679"/>
      <c r="Y16" s="680"/>
      <c r="Z16" s="715">
        <v>0</v>
      </c>
      <c r="AA16" s="715"/>
      <c r="AB16" s="715"/>
      <c r="AC16" s="715"/>
      <c r="AD16" s="716">
        <v>3186</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137</v>
      </c>
      <c r="BP16" s="715"/>
      <c r="BQ16" s="715"/>
      <c r="BR16" s="715"/>
      <c r="BS16" s="684" t="s">
        <v>128</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3379183</v>
      </c>
      <c r="CS16" s="679"/>
      <c r="CT16" s="679"/>
      <c r="CU16" s="679"/>
      <c r="CV16" s="679"/>
      <c r="CW16" s="679"/>
      <c r="CX16" s="679"/>
      <c r="CY16" s="680"/>
      <c r="CZ16" s="715">
        <v>29.4</v>
      </c>
      <c r="DA16" s="715"/>
      <c r="DB16" s="715"/>
      <c r="DC16" s="715"/>
      <c r="DD16" s="684" t="s">
        <v>128</v>
      </c>
      <c r="DE16" s="679"/>
      <c r="DF16" s="679"/>
      <c r="DG16" s="679"/>
      <c r="DH16" s="679"/>
      <c r="DI16" s="679"/>
      <c r="DJ16" s="679"/>
      <c r="DK16" s="679"/>
      <c r="DL16" s="679"/>
      <c r="DM16" s="679"/>
      <c r="DN16" s="679"/>
      <c r="DO16" s="679"/>
      <c r="DP16" s="680"/>
      <c r="DQ16" s="684">
        <v>496779</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10951</v>
      </c>
      <c r="S17" s="679"/>
      <c r="T17" s="679"/>
      <c r="U17" s="679"/>
      <c r="V17" s="679"/>
      <c r="W17" s="679"/>
      <c r="X17" s="679"/>
      <c r="Y17" s="680"/>
      <c r="Z17" s="715">
        <v>0.1</v>
      </c>
      <c r="AA17" s="715"/>
      <c r="AB17" s="715"/>
      <c r="AC17" s="715"/>
      <c r="AD17" s="716">
        <v>10951</v>
      </c>
      <c r="AE17" s="716"/>
      <c r="AF17" s="716"/>
      <c r="AG17" s="716"/>
      <c r="AH17" s="716"/>
      <c r="AI17" s="716"/>
      <c r="AJ17" s="716"/>
      <c r="AK17" s="716"/>
      <c r="AL17" s="681">
        <v>0.2</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1062718</v>
      </c>
      <c r="CS17" s="679"/>
      <c r="CT17" s="679"/>
      <c r="CU17" s="679"/>
      <c r="CV17" s="679"/>
      <c r="CW17" s="679"/>
      <c r="CX17" s="679"/>
      <c r="CY17" s="680"/>
      <c r="CZ17" s="715">
        <v>9.1999999999999993</v>
      </c>
      <c r="DA17" s="715"/>
      <c r="DB17" s="715"/>
      <c r="DC17" s="715"/>
      <c r="DD17" s="684" t="s">
        <v>128</v>
      </c>
      <c r="DE17" s="679"/>
      <c r="DF17" s="679"/>
      <c r="DG17" s="679"/>
      <c r="DH17" s="679"/>
      <c r="DI17" s="679"/>
      <c r="DJ17" s="679"/>
      <c r="DK17" s="679"/>
      <c r="DL17" s="679"/>
      <c r="DM17" s="679"/>
      <c r="DN17" s="679"/>
      <c r="DO17" s="679"/>
      <c r="DP17" s="680"/>
      <c r="DQ17" s="684">
        <v>955283</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3004</v>
      </c>
      <c r="S18" s="679"/>
      <c r="T18" s="679"/>
      <c r="U18" s="679"/>
      <c r="V18" s="679"/>
      <c r="W18" s="679"/>
      <c r="X18" s="679"/>
      <c r="Y18" s="680"/>
      <c r="Z18" s="715">
        <v>0</v>
      </c>
      <c r="AA18" s="715"/>
      <c r="AB18" s="715"/>
      <c r="AC18" s="715"/>
      <c r="AD18" s="716">
        <v>3004</v>
      </c>
      <c r="AE18" s="716"/>
      <c r="AF18" s="716"/>
      <c r="AG18" s="716"/>
      <c r="AH18" s="716"/>
      <c r="AI18" s="716"/>
      <c r="AJ18" s="716"/>
      <c r="AK18" s="716"/>
      <c r="AL18" s="681">
        <v>0.1</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137</v>
      </c>
      <c r="BH18" s="679"/>
      <c r="BI18" s="679"/>
      <c r="BJ18" s="679"/>
      <c r="BK18" s="679"/>
      <c r="BL18" s="679"/>
      <c r="BM18" s="679"/>
      <c r="BN18" s="680"/>
      <c r="BO18" s="715" t="s">
        <v>137</v>
      </c>
      <c r="BP18" s="715"/>
      <c r="BQ18" s="715"/>
      <c r="BR18" s="715"/>
      <c r="BS18" s="684" t="s">
        <v>128</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269</v>
      </c>
      <c r="DA18" s="715"/>
      <c r="DB18" s="715"/>
      <c r="DC18" s="715"/>
      <c r="DD18" s="684" t="s">
        <v>137</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1634</v>
      </c>
      <c r="S19" s="679"/>
      <c r="T19" s="679"/>
      <c r="U19" s="679"/>
      <c r="V19" s="679"/>
      <c r="W19" s="679"/>
      <c r="X19" s="679"/>
      <c r="Y19" s="680"/>
      <c r="Z19" s="715">
        <v>0</v>
      </c>
      <c r="AA19" s="715"/>
      <c r="AB19" s="715"/>
      <c r="AC19" s="715"/>
      <c r="AD19" s="716">
        <v>1634</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t="s">
        <v>137</v>
      </c>
      <c r="BH19" s="679"/>
      <c r="BI19" s="679"/>
      <c r="BJ19" s="679"/>
      <c r="BK19" s="679"/>
      <c r="BL19" s="679"/>
      <c r="BM19" s="679"/>
      <c r="BN19" s="680"/>
      <c r="BO19" s="715" t="s">
        <v>128</v>
      </c>
      <c r="BP19" s="715"/>
      <c r="BQ19" s="715"/>
      <c r="BR19" s="715"/>
      <c r="BS19" s="684" t="s">
        <v>137</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137</v>
      </c>
      <c r="DE19" s="679"/>
      <c r="DF19" s="679"/>
      <c r="DG19" s="679"/>
      <c r="DH19" s="679"/>
      <c r="DI19" s="679"/>
      <c r="DJ19" s="679"/>
      <c r="DK19" s="679"/>
      <c r="DL19" s="679"/>
      <c r="DM19" s="679"/>
      <c r="DN19" s="679"/>
      <c r="DO19" s="679"/>
      <c r="DP19" s="680"/>
      <c r="DQ19" s="684" t="s">
        <v>137</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181</v>
      </c>
      <c r="S20" s="679"/>
      <c r="T20" s="679"/>
      <c r="U20" s="679"/>
      <c r="V20" s="679"/>
      <c r="W20" s="679"/>
      <c r="X20" s="679"/>
      <c r="Y20" s="680"/>
      <c r="Z20" s="715">
        <v>0</v>
      </c>
      <c r="AA20" s="715"/>
      <c r="AB20" s="715"/>
      <c r="AC20" s="715"/>
      <c r="AD20" s="716">
        <v>181</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t="s">
        <v>128</v>
      </c>
      <c r="BH20" s="679"/>
      <c r="BI20" s="679"/>
      <c r="BJ20" s="679"/>
      <c r="BK20" s="679"/>
      <c r="BL20" s="679"/>
      <c r="BM20" s="679"/>
      <c r="BN20" s="680"/>
      <c r="BO20" s="715" t="s">
        <v>137</v>
      </c>
      <c r="BP20" s="715"/>
      <c r="BQ20" s="715"/>
      <c r="BR20" s="715"/>
      <c r="BS20" s="684" t="s">
        <v>137</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11505459</v>
      </c>
      <c r="CS20" s="679"/>
      <c r="CT20" s="679"/>
      <c r="CU20" s="679"/>
      <c r="CV20" s="679"/>
      <c r="CW20" s="679"/>
      <c r="CX20" s="679"/>
      <c r="CY20" s="680"/>
      <c r="CZ20" s="715">
        <v>100</v>
      </c>
      <c r="DA20" s="715"/>
      <c r="DB20" s="715"/>
      <c r="DC20" s="715"/>
      <c r="DD20" s="684">
        <v>346672</v>
      </c>
      <c r="DE20" s="679"/>
      <c r="DF20" s="679"/>
      <c r="DG20" s="679"/>
      <c r="DH20" s="679"/>
      <c r="DI20" s="679"/>
      <c r="DJ20" s="679"/>
      <c r="DK20" s="679"/>
      <c r="DL20" s="679"/>
      <c r="DM20" s="679"/>
      <c r="DN20" s="679"/>
      <c r="DO20" s="679"/>
      <c r="DP20" s="680"/>
      <c r="DQ20" s="684">
        <v>5798237</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6132</v>
      </c>
      <c r="S21" s="679"/>
      <c r="T21" s="679"/>
      <c r="U21" s="679"/>
      <c r="V21" s="679"/>
      <c r="W21" s="679"/>
      <c r="X21" s="679"/>
      <c r="Y21" s="680"/>
      <c r="Z21" s="715">
        <v>0.1</v>
      </c>
      <c r="AA21" s="715"/>
      <c r="AB21" s="715"/>
      <c r="AC21" s="715"/>
      <c r="AD21" s="716">
        <v>6132</v>
      </c>
      <c r="AE21" s="716"/>
      <c r="AF21" s="716"/>
      <c r="AG21" s="716"/>
      <c r="AH21" s="716"/>
      <c r="AI21" s="716"/>
      <c r="AJ21" s="716"/>
      <c r="AK21" s="716"/>
      <c r="AL21" s="681">
        <v>0.1</v>
      </c>
      <c r="AM21" s="682"/>
      <c r="AN21" s="682"/>
      <c r="AO21" s="717"/>
      <c r="AP21" s="773" t="s">
        <v>277</v>
      </c>
      <c r="AQ21" s="780"/>
      <c r="AR21" s="780"/>
      <c r="AS21" s="780"/>
      <c r="AT21" s="780"/>
      <c r="AU21" s="780"/>
      <c r="AV21" s="780"/>
      <c r="AW21" s="780"/>
      <c r="AX21" s="780"/>
      <c r="AY21" s="780"/>
      <c r="AZ21" s="780"/>
      <c r="BA21" s="780"/>
      <c r="BB21" s="780"/>
      <c r="BC21" s="780"/>
      <c r="BD21" s="780"/>
      <c r="BE21" s="780"/>
      <c r="BF21" s="775"/>
      <c r="BG21" s="678" t="s">
        <v>128</v>
      </c>
      <c r="BH21" s="679"/>
      <c r="BI21" s="679"/>
      <c r="BJ21" s="679"/>
      <c r="BK21" s="679"/>
      <c r="BL21" s="679"/>
      <c r="BM21" s="679"/>
      <c r="BN21" s="680"/>
      <c r="BO21" s="715" t="s">
        <v>128</v>
      </c>
      <c r="BP21" s="715"/>
      <c r="BQ21" s="715"/>
      <c r="BR21" s="715"/>
      <c r="BS21" s="684" t="s">
        <v>137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2618115</v>
      </c>
      <c r="S22" s="679"/>
      <c r="T22" s="679"/>
      <c r="U22" s="679"/>
      <c r="V22" s="679"/>
      <c r="W22" s="679"/>
      <c r="X22" s="679"/>
      <c r="Y22" s="680"/>
      <c r="Z22" s="715">
        <v>21.6</v>
      </c>
      <c r="AA22" s="715"/>
      <c r="AB22" s="715"/>
      <c r="AC22" s="715"/>
      <c r="AD22" s="716">
        <v>2113450</v>
      </c>
      <c r="AE22" s="716"/>
      <c r="AF22" s="716"/>
      <c r="AG22" s="716"/>
      <c r="AH22" s="716"/>
      <c r="AI22" s="716"/>
      <c r="AJ22" s="716"/>
      <c r="AK22" s="716"/>
      <c r="AL22" s="681">
        <v>46.2</v>
      </c>
      <c r="AM22" s="682"/>
      <c r="AN22" s="682"/>
      <c r="AO22" s="717"/>
      <c r="AP22" s="773" t="s">
        <v>279</v>
      </c>
      <c r="AQ22" s="780"/>
      <c r="AR22" s="780"/>
      <c r="AS22" s="780"/>
      <c r="AT22" s="780"/>
      <c r="AU22" s="780"/>
      <c r="AV22" s="780"/>
      <c r="AW22" s="780"/>
      <c r="AX22" s="780"/>
      <c r="AY22" s="780"/>
      <c r="AZ22" s="780"/>
      <c r="BA22" s="780"/>
      <c r="BB22" s="780"/>
      <c r="BC22" s="780"/>
      <c r="BD22" s="780"/>
      <c r="BE22" s="780"/>
      <c r="BF22" s="775"/>
      <c r="BG22" s="678" t="s">
        <v>128</v>
      </c>
      <c r="BH22" s="679"/>
      <c r="BI22" s="679"/>
      <c r="BJ22" s="679"/>
      <c r="BK22" s="679"/>
      <c r="BL22" s="679"/>
      <c r="BM22" s="679"/>
      <c r="BN22" s="680"/>
      <c r="BO22" s="715" t="s">
        <v>128</v>
      </c>
      <c r="BP22" s="715"/>
      <c r="BQ22" s="715"/>
      <c r="BR22" s="715"/>
      <c r="BS22" s="684" t="s">
        <v>137</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2113450</v>
      </c>
      <c r="S23" s="679"/>
      <c r="T23" s="679"/>
      <c r="U23" s="679"/>
      <c r="V23" s="679"/>
      <c r="W23" s="679"/>
      <c r="X23" s="679"/>
      <c r="Y23" s="680"/>
      <c r="Z23" s="715">
        <v>17.399999999999999</v>
      </c>
      <c r="AA23" s="715"/>
      <c r="AB23" s="715"/>
      <c r="AC23" s="715"/>
      <c r="AD23" s="716">
        <v>2113450</v>
      </c>
      <c r="AE23" s="716"/>
      <c r="AF23" s="716"/>
      <c r="AG23" s="716"/>
      <c r="AH23" s="716"/>
      <c r="AI23" s="716"/>
      <c r="AJ23" s="716"/>
      <c r="AK23" s="716"/>
      <c r="AL23" s="681">
        <v>46.2</v>
      </c>
      <c r="AM23" s="682"/>
      <c r="AN23" s="682"/>
      <c r="AO23" s="717"/>
      <c r="AP23" s="773" t="s">
        <v>282</v>
      </c>
      <c r="AQ23" s="780"/>
      <c r="AR23" s="780"/>
      <c r="AS23" s="780"/>
      <c r="AT23" s="780"/>
      <c r="AU23" s="780"/>
      <c r="AV23" s="780"/>
      <c r="AW23" s="780"/>
      <c r="AX23" s="780"/>
      <c r="AY23" s="780"/>
      <c r="AZ23" s="780"/>
      <c r="BA23" s="780"/>
      <c r="BB23" s="780"/>
      <c r="BC23" s="780"/>
      <c r="BD23" s="780"/>
      <c r="BE23" s="780"/>
      <c r="BF23" s="775"/>
      <c r="BG23" s="678" t="s">
        <v>128</v>
      </c>
      <c r="BH23" s="679"/>
      <c r="BI23" s="679"/>
      <c r="BJ23" s="679"/>
      <c r="BK23" s="679"/>
      <c r="BL23" s="679"/>
      <c r="BM23" s="679"/>
      <c r="BN23" s="680"/>
      <c r="BO23" s="715" t="s">
        <v>137</v>
      </c>
      <c r="BP23" s="715"/>
      <c r="BQ23" s="715"/>
      <c r="BR23" s="715"/>
      <c r="BS23" s="684" t="s">
        <v>137</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504665</v>
      </c>
      <c r="S24" s="679"/>
      <c r="T24" s="679"/>
      <c r="U24" s="679"/>
      <c r="V24" s="679"/>
      <c r="W24" s="679"/>
      <c r="X24" s="679"/>
      <c r="Y24" s="680"/>
      <c r="Z24" s="715">
        <v>4.2</v>
      </c>
      <c r="AA24" s="715"/>
      <c r="AB24" s="715"/>
      <c r="AC24" s="715"/>
      <c r="AD24" s="716" t="s">
        <v>137</v>
      </c>
      <c r="AE24" s="716"/>
      <c r="AF24" s="716"/>
      <c r="AG24" s="716"/>
      <c r="AH24" s="716"/>
      <c r="AI24" s="716"/>
      <c r="AJ24" s="716"/>
      <c r="AK24" s="716"/>
      <c r="AL24" s="681" t="s">
        <v>137</v>
      </c>
      <c r="AM24" s="682"/>
      <c r="AN24" s="682"/>
      <c r="AO24" s="717"/>
      <c r="AP24" s="773" t="s">
        <v>289</v>
      </c>
      <c r="AQ24" s="780"/>
      <c r="AR24" s="780"/>
      <c r="AS24" s="780"/>
      <c r="AT24" s="780"/>
      <c r="AU24" s="780"/>
      <c r="AV24" s="780"/>
      <c r="AW24" s="780"/>
      <c r="AX24" s="780"/>
      <c r="AY24" s="780"/>
      <c r="AZ24" s="780"/>
      <c r="BA24" s="780"/>
      <c r="BB24" s="780"/>
      <c r="BC24" s="780"/>
      <c r="BD24" s="780"/>
      <c r="BE24" s="780"/>
      <c r="BF24" s="775"/>
      <c r="BG24" s="678" t="s">
        <v>137</v>
      </c>
      <c r="BH24" s="679"/>
      <c r="BI24" s="679"/>
      <c r="BJ24" s="679"/>
      <c r="BK24" s="679"/>
      <c r="BL24" s="679"/>
      <c r="BM24" s="679"/>
      <c r="BN24" s="680"/>
      <c r="BO24" s="715" t="s">
        <v>128</v>
      </c>
      <c r="BP24" s="715"/>
      <c r="BQ24" s="715"/>
      <c r="BR24" s="715"/>
      <c r="BS24" s="684" t="s">
        <v>137</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2699382</v>
      </c>
      <c r="CS24" s="734"/>
      <c r="CT24" s="734"/>
      <c r="CU24" s="734"/>
      <c r="CV24" s="734"/>
      <c r="CW24" s="734"/>
      <c r="CX24" s="734"/>
      <c r="CY24" s="777"/>
      <c r="CZ24" s="778">
        <v>23.5</v>
      </c>
      <c r="DA24" s="751"/>
      <c r="DB24" s="751"/>
      <c r="DC24" s="781"/>
      <c r="DD24" s="776">
        <v>2218738</v>
      </c>
      <c r="DE24" s="734"/>
      <c r="DF24" s="734"/>
      <c r="DG24" s="734"/>
      <c r="DH24" s="734"/>
      <c r="DI24" s="734"/>
      <c r="DJ24" s="734"/>
      <c r="DK24" s="777"/>
      <c r="DL24" s="776">
        <v>2182906</v>
      </c>
      <c r="DM24" s="734"/>
      <c r="DN24" s="734"/>
      <c r="DO24" s="734"/>
      <c r="DP24" s="734"/>
      <c r="DQ24" s="734"/>
      <c r="DR24" s="734"/>
      <c r="DS24" s="734"/>
      <c r="DT24" s="734"/>
      <c r="DU24" s="734"/>
      <c r="DV24" s="777"/>
      <c r="DW24" s="778">
        <v>46.1</v>
      </c>
      <c r="DX24" s="751"/>
      <c r="DY24" s="751"/>
      <c r="DZ24" s="751"/>
      <c r="EA24" s="751"/>
      <c r="EB24" s="751"/>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137</v>
      </c>
      <c r="S25" s="679"/>
      <c r="T25" s="679"/>
      <c r="U25" s="679"/>
      <c r="V25" s="679"/>
      <c r="W25" s="679"/>
      <c r="X25" s="679"/>
      <c r="Y25" s="680"/>
      <c r="Z25" s="715" t="s">
        <v>128</v>
      </c>
      <c r="AA25" s="715"/>
      <c r="AB25" s="715"/>
      <c r="AC25" s="715"/>
      <c r="AD25" s="716" t="s">
        <v>128</v>
      </c>
      <c r="AE25" s="716"/>
      <c r="AF25" s="716"/>
      <c r="AG25" s="716"/>
      <c r="AH25" s="716"/>
      <c r="AI25" s="716"/>
      <c r="AJ25" s="716"/>
      <c r="AK25" s="716"/>
      <c r="AL25" s="681" t="s">
        <v>128</v>
      </c>
      <c r="AM25" s="682"/>
      <c r="AN25" s="682"/>
      <c r="AO25" s="717"/>
      <c r="AP25" s="773" t="s">
        <v>292</v>
      </c>
      <c r="AQ25" s="780"/>
      <c r="AR25" s="780"/>
      <c r="AS25" s="780"/>
      <c r="AT25" s="780"/>
      <c r="AU25" s="780"/>
      <c r="AV25" s="780"/>
      <c r="AW25" s="780"/>
      <c r="AX25" s="780"/>
      <c r="AY25" s="780"/>
      <c r="AZ25" s="780"/>
      <c r="BA25" s="780"/>
      <c r="BB25" s="780"/>
      <c r="BC25" s="780"/>
      <c r="BD25" s="780"/>
      <c r="BE25" s="780"/>
      <c r="BF25" s="775"/>
      <c r="BG25" s="678" t="s">
        <v>128</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1207669</v>
      </c>
      <c r="CS25" s="697"/>
      <c r="CT25" s="697"/>
      <c r="CU25" s="697"/>
      <c r="CV25" s="697"/>
      <c r="CW25" s="697"/>
      <c r="CX25" s="697"/>
      <c r="CY25" s="698"/>
      <c r="CZ25" s="681">
        <v>10.5</v>
      </c>
      <c r="DA25" s="699"/>
      <c r="DB25" s="699"/>
      <c r="DC25" s="700"/>
      <c r="DD25" s="684">
        <v>1150090</v>
      </c>
      <c r="DE25" s="697"/>
      <c r="DF25" s="697"/>
      <c r="DG25" s="697"/>
      <c r="DH25" s="697"/>
      <c r="DI25" s="697"/>
      <c r="DJ25" s="697"/>
      <c r="DK25" s="698"/>
      <c r="DL25" s="684">
        <v>1114258</v>
      </c>
      <c r="DM25" s="697"/>
      <c r="DN25" s="697"/>
      <c r="DO25" s="697"/>
      <c r="DP25" s="697"/>
      <c r="DQ25" s="697"/>
      <c r="DR25" s="697"/>
      <c r="DS25" s="697"/>
      <c r="DT25" s="697"/>
      <c r="DU25" s="697"/>
      <c r="DV25" s="698"/>
      <c r="DW25" s="681">
        <v>23.6</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5022767</v>
      </c>
      <c r="S26" s="679"/>
      <c r="T26" s="679"/>
      <c r="U26" s="679"/>
      <c r="V26" s="679"/>
      <c r="W26" s="679"/>
      <c r="X26" s="679"/>
      <c r="Y26" s="680"/>
      <c r="Z26" s="715">
        <v>41.5</v>
      </c>
      <c r="AA26" s="715"/>
      <c r="AB26" s="715"/>
      <c r="AC26" s="715"/>
      <c r="AD26" s="716">
        <v>4518102</v>
      </c>
      <c r="AE26" s="716"/>
      <c r="AF26" s="716"/>
      <c r="AG26" s="716"/>
      <c r="AH26" s="716"/>
      <c r="AI26" s="716"/>
      <c r="AJ26" s="716"/>
      <c r="AK26" s="716"/>
      <c r="AL26" s="681">
        <v>98.8</v>
      </c>
      <c r="AM26" s="682"/>
      <c r="AN26" s="682"/>
      <c r="AO26" s="717"/>
      <c r="AP26" s="773" t="s">
        <v>295</v>
      </c>
      <c r="AQ26" s="774"/>
      <c r="AR26" s="774"/>
      <c r="AS26" s="774"/>
      <c r="AT26" s="774"/>
      <c r="AU26" s="774"/>
      <c r="AV26" s="774"/>
      <c r="AW26" s="774"/>
      <c r="AX26" s="774"/>
      <c r="AY26" s="774"/>
      <c r="AZ26" s="774"/>
      <c r="BA26" s="774"/>
      <c r="BB26" s="774"/>
      <c r="BC26" s="774"/>
      <c r="BD26" s="774"/>
      <c r="BE26" s="774"/>
      <c r="BF26" s="775"/>
      <c r="BG26" s="678" t="s">
        <v>128</v>
      </c>
      <c r="BH26" s="679"/>
      <c r="BI26" s="679"/>
      <c r="BJ26" s="679"/>
      <c r="BK26" s="679"/>
      <c r="BL26" s="679"/>
      <c r="BM26" s="679"/>
      <c r="BN26" s="680"/>
      <c r="BO26" s="715" t="s">
        <v>269</v>
      </c>
      <c r="BP26" s="715"/>
      <c r="BQ26" s="715"/>
      <c r="BR26" s="715"/>
      <c r="BS26" s="684" t="s">
        <v>128</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796001</v>
      </c>
      <c r="CS26" s="679"/>
      <c r="CT26" s="679"/>
      <c r="CU26" s="679"/>
      <c r="CV26" s="679"/>
      <c r="CW26" s="679"/>
      <c r="CX26" s="679"/>
      <c r="CY26" s="680"/>
      <c r="CZ26" s="681">
        <v>6.9</v>
      </c>
      <c r="DA26" s="699"/>
      <c r="DB26" s="699"/>
      <c r="DC26" s="700"/>
      <c r="DD26" s="684">
        <v>771316</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1094</v>
      </c>
      <c r="S27" s="679"/>
      <c r="T27" s="679"/>
      <c r="U27" s="679"/>
      <c r="V27" s="679"/>
      <c r="W27" s="679"/>
      <c r="X27" s="679"/>
      <c r="Y27" s="680"/>
      <c r="Z27" s="715">
        <v>0</v>
      </c>
      <c r="AA27" s="715"/>
      <c r="AB27" s="715"/>
      <c r="AC27" s="715"/>
      <c r="AD27" s="716">
        <v>1094</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2060840</v>
      </c>
      <c r="BH27" s="679"/>
      <c r="BI27" s="679"/>
      <c r="BJ27" s="679"/>
      <c r="BK27" s="679"/>
      <c r="BL27" s="679"/>
      <c r="BM27" s="679"/>
      <c r="BN27" s="680"/>
      <c r="BO27" s="715">
        <v>100</v>
      </c>
      <c r="BP27" s="715"/>
      <c r="BQ27" s="715"/>
      <c r="BR27" s="715"/>
      <c r="BS27" s="684">
        <v>17984</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428995</v>
      </c>
      <c r="CS27" s="697"/>
      <c r="CT27" s="697"/>
      <c r="CU27" s="697"/>
      <c r="CV27" s="697"/>
      <c r="CW27" s="697"/>
      <c r="CX27" s="697"/>
      <c r="CY27" s="698"/>
      <c r="CZ27" s="681">
        <v>3.7</v>
      </c>
      <c r="DA27" s="699"/>
      <c r="DB27" s="699"/>
      <c r="DC27" s="700"/>
      <c r="DD27" s="684">
        <v>113365</v>
      </c>
      <c r="DE27" s="697"/>
      <c r="DF27" s="697"/>
      <c r="DG27" s="697"/>
      <c r="DH27" s="697"/>
      <c r="DI27" s="697"/>
      <c r="DJ27" s="697"/>
      <c r="DK27" s="698"/>
      <c r="DL27" s="684">
        <v>113365</v>
      </c>
      <c r="DM27" s="697"/>
      <c r="DN27" s="697"/>
      <c r="DO27" s="697"/>
      <c r="DP27" s="697"/>
      <c r="DQ27" s="697"/>
      <c r="DR27" s="697"/>
      <c r="DS27" s="697"/>
      <c r="DT27" s="697"/>
      <c r="DU27" s="697"/>
      <c r="DV27" s="698"/>
      <c r="DW27" s="681">
        <v>2.4</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8133</v>
      </c>
      <c r="S28" s="679"/>
      <c r="T28" s="679"/>
      <c r="U28" s="679"/>
      <c r="V28" s="679"/>
      <c r="W28" s="679"/>
      <c r="X28" s="679"/>
      <c r="Y28" s="680"/>
      <c r="Z28" s="715">
        <v>0.1</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1062718</v>
      </c>
      <c r="CS28" s="679"/>
      <c r="CT28" s="679"/>
      <c r="CU28" s="679"/>
      <c r="CV28" s="679"/>
      <c r="CW28" s="679"/>
      <c r="CX28" s="679"/>
      <c r="CY28" s="680"/>
      <c r="CZ28" s="681">
        <v>9.1999999999999993</v>
      </c>
      <c r="DA28" s="699"/>
      <c r="DB28" s="699"/>
      <c r="DC28" s="700"/>
      <c r="DD28" s="684">
        <v>955283</v>
      </c>
      <c r="DE28" s="679"/>
      <c r="DF28" s="679"/>
      <c r="DG28" s="679"/>
      <c r="DH28" s="679"/>
      <c r="DI28" s="679"/>
      <c r="DJ28" s="679"/>
      <c r="DK28" s="680"/>
      <c r="DL28" s="684">
        <v>955283</v>
      </c>
      <c r="DM28" s="679"/>
      <c r="DN28" s="679"/>
      <c r="DO28" s="679"/>
      <c r="DP28" s="679"/>
      <c r="DQ28" s="679"/>
      <c r="DR28" s="679"/>
      <c r="DS28" s="679"/>
      <c r="DT28" s="679"/>
      <c r="DU28" s="679"/>
      <c r="DV28" s="680"/>
      <c r="DW28" s="681">
        <v>20.2</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201874</v>
      </c>
      <c r="S29" s="679"/>
      <c r="T29" s="679"/>
      <c r="U29" s="679"/>
      <c r="V29" s="679"/>
      <c r="W29" s="679"/>
      <c r="X29" s="679"/>
      <c r="Y29" s="680"/>
      <c r="Z29" s="715">
        <v>1.7</v>
      </c>
      <c r="AA29" s="715"/>
      <c r="AB29" s="715"/>
      <c r="AC29" s="715"/>
      <c r="AD29" s="716" t="s">
        <v>128</v>
      </c>
      <c r="AE29" s="716"/>
      <c r="AF29" s="716"/>
      <c r="AG29" s="716"/>
      <c r="AH29" s="716"/>
      <c r="AI29" s="716"/>
      <c r="AJ29" s="716"/>
      <c r="AK29" s="716"/>
      <c r="AL29" s="681" t="s">
        <v>128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303</v>
      </c>
      <c r="CE29" s="768"/>
      <c r="CF29" s="711" t="s">
        <v>304</v>
      </c>
      <c r="CG29" s="712"/>
      <c r="CH29" s="712"/>
      <c r="CI29" s="712"/>
      <c r="CJ29" s="712"/>
      <c r="CK29" s="712"/>
      <c r="CL29" s="712"/>
      <c r="CM29" s="712"/>
      <c r="CN29" s="712"/>
      <c r="CO29" s="712"/>
      <c r="CP29" s="712"/>
      <c r="CQ29" s="713"/>
      <c r="CR29" s="678">
        <v>1062682</v>
      </c>
      <c r="CS29" s="697"/>
      <c r="CT29" s="697"/>
      <c r="CU29" s="697"/>
      <c r="CV29" s="697"/>
      <c r="CW29" s="697"/>
      <c r="CX29" s="697"/>
      <c r="CY29" s="698"/>
      <c r="CZ29" s="681">
        <v>9.1999999999999993</v>
      </c>
      <c r="DA29" s="699"/>
      <c r="DB29" s="699"/>
      <c r="DC29" s="700"/>
      <c r="DD29" s="684">
        <v>955247</v>
      </c>
      <c r="DE29" s="697"/>
      <c r="DF29" s="697"/>
      <c r="DG29" s="697"/>
      <c r="DH29" s="697"/>
      <c r="DI29" s="697"/>
      <c r="DJ29" s="697"/>
      <c r="DK29" s="698"/>
      <c r="DL29" s="684">
        <v>955247</v>
      </c>
      <c r="DM29" s="697"/>
      <c r="DN29" s="697"/>
      <c r="DO29" s="697"/>
      <c r="DP29" s="697"/>
      <c r="DQ29" s="697"/>
      <c r="DR29" s="697"/>
      <c r="DS29" s="697"/>
      <c r="DT29" s="697"/>
      <c r="DU29" s="697"/>
      <c r="DV29" s="698"/>
      <c r="DW29" s="681">
        <v>20.2</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4504</v>
      </c>
      <c r="S30" s="679"/>
      <c r="T30" s="679"/>
      <c r="U30" s="679"/>
      <c r="V30" s="679"/>
      <c r="W30" s="679"/>
      <c r="X30" s="679"/>
      <c r="Y30" s="680"/>
      <c r="Z30" s="715">
        <v>0</v>
      </c>
      <c r="AA30" s="715"/>
      <c r="AB30" s="715"/>
      <c r="AC30" s="715"/>
      <c r="AD30" s="716" t="s">
        <v>137</v>
      </c>
      <c r="AE30" s="716"/>
      <c r="AF30" s="716"/>
      <c r="AG30" s="716"/>
      <c r="AH30" s="716"/>
      <c r="AI30" s="716"/>
      <c r="AJ30" s="716"/>
      <c r="AK30" s="716"/>
      <c r="AL30" s="681" t="s">
        <v>128</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9"/>
      <c r="CE30" s="770"/>
      <c r="CF30" s="711" t="s">
        <v>308</v>
      </c>
      <c r="CG30" s="712"/>
      <c r="CH30" s="712"/>
      <c r="CI30" s="712"/>
      <c r="CJ30" s="712"/>
      <c r="CK30" s="712"/>
      <c r="CL30" s="712"/>
      <c r="CM30" s="712"/>
      <c r="CN30" s="712"/>
      <c r="CO30" s="712"/>
      <c r="CP30" s="712"/>
      <c r="CQ30" s="713"/>
      <c r="CR30" s="678">
        <v>1012991</v>
      </c>
      <c r="CS30" s="679"/>
      <c r="CT30" s="679"/>
      <c r="CU30" s="679"/>
      <c r="CV30" s="679"/>
      <c r="CW30" s="679"/>
      <c r="CX30" s="679"/>
      <c r="CY30" s="680"/>
      <c r="CZ30" s="681">
        <v>8.8000000000000007</v>
      </c>
      <c r="DA30" s="699"/>
      <c r="DB30" s="699"/>
      <c r="DC30" s="700"/>
      <c r="DD30" s="684">
        <v>905556</v>
      </c>
      <c r="DE30" s="679"/>
      <c r="DF30" s="679"/>
      <c r="DG30" s="679"/>
      <c r="DH30" s="679"/>
      <c r="DI30" s="679"/>
      <c r="DJ30" s="679"/>
      <c r="DK30" s="680"/>
      <c r="DL30" s="684">
        <v>905556</v>
      </c>
      <c r="DM30" s="679"/>
      <c r="DN30" s="679"/>
      <c r="DO30" s="679"/>
      <c r="DP30" s="679"/>
      <c r="DQ30" s="679"/>
      <c r="DR30" s="679"/>
      <c r="DS30" s="679"/>
      <c r="DT30" s="679"/>
      <c r="DU30" s="679"/>
      <c r="DV30" s="680"/>
      <c r="DW30" s="681">
        <v>19.100000000000001</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2429720</v>
      </c>
      <c r="S31" s="679"/>
      <c r="T31" s="679"/>
      <c r="U31" s="679"/>
      <c r="V31" s="679"/>
      <c r="W31" s="679"/>
      <c r="X31" s="679"/>
      <c r="Y31" s="680"/>
      <c r="Z31" s="715">
        <v>20.100000000000001</v>
      </c>
      <c r="AA31" s="715"/>
      <c r="AB31" s="715"/>
      <c r="AC31" s="715"/>
      <c r="AD31" s="716" t="s">
        <v>128</v>
      </c>
      <c r="AE31" s="716"/>
      <c r="AF31" s="716"/>
      <c r="AG31" s="716"/>
      <c r="AH31" s="716"/>
      <c r="AI31" s="716"/>
      <c r="AJ31" s="716"/>
      <c r="AK31" s="716"/>
      <c r="AL31" s="681" t="s">
        <v>128</v>
      </c>
      <c r="AM31" s="682"/>
      <c r="AN31" s="682"/>
      <c r="AO31" s="717"/>
      <c r="AP31" s="753" t="s">
        <v>310</v>
      </c>
      <c r="AQ31" s="754"/>
      <c r="AR31" s="754"/>
      <c r="AS31" s="754"/>
      <c r="AT31" s="759" t="s">
        <v>311</v>
      </c>
      <c r="AU31" s="231"/>
      <c r="AV31" s="231"/>
      <c r="AW31" s="231"/>
      <c r="AX31" s="746" t="s">
        <v>185</v>
      </c>
      <c r="AY31" s="747"/>
      <c r="AZ31" s="747"/>
      <c r="BA31" s="747"/>
      <c r="BB31" s="747"/>
      <c r="BC31" s="747"/>
      <c r="BD31" s="747"/>
      <c r="BE31" s="747"/>
      <c r="BF31" s="748"/>
      <c r="BG31" s="749">
        <v>99.1</v>
      </c>
      <c r="BH31" s="750"/>
      <c r="BI31" s="750"/>
      <c r="BJ31" s="750"/>
      <c r="BK31" s="750"/>
      <c r="BL31" s="750"/>
      <c r="BM31" s="751">
        <v>83.6</v>
      </c>
      <c r="BN31" s="750"/>
      <c r="BO31" s="750"/>
      <c r="BP31" s="750"/>
      <c r="BQ31" s="752"/>
      <c r="BR31" s="749">
        <v>99</v>
      </c>
      <c r="BS31" s="750"/>
      <c r="BT31" s="750"/>
      <c r="BU31" s="750"/>
      <c r="BV31" s="750"/>
      <c r="BW31" s="750"/>
      <c r="BX31" s="751">
        <v>82.9</v>
      </c>
      <c r="BY31" s="750"/>
      <c r="BZ31" s="750"/>
      <c r="CA31" s="750"/>
      <c r="CB31" s="752"/>
      <c r="CD31" s="769"/>
      <c r="CE31" s="770"/>
      <c r="CF31" s="711" t="s">
        <v>312</v>
      </c>
      <c r="CG31" s="712"/>
      <c r="CH31" s="712"/>
      <c r="CI31" s="712"/>
      <c r="CJ31" s="712"/>
      <c r="CK31" s="712"/>
      <c r="CL31" s="712"/>
      <c r="CM31" s="712"/>
      <c r="CN31" s="712"/>
      <c r="CO31" s="712"/>
      <c r="CP31" s="712"/>
      <c r="CQ31" s="713"/>
      <c r="CR31" s="678">
        <v>49691</v>
      </c>
      <c r="CS31" s="697"/>
      <c r="CT31" s="697"/>
      <c r="CU31" s="697"/>
      <c r="CV31" s="697"/>
      <c r="CW31" s="697"/>
      <c r="CX31" s="697"/>
      <c r="CY31" s="698"/>
      <c r="CZ31" s="681">
        <v>0.4</v>
      </c>
      <c r="DA31" s="699"/>
      <c r="DB31" s="699"/>
      <c r="DC31" s="700"/>
      <c r="DD31" s="684">
        <v>49691</v>
      </c>
      <c r="DE31" s="697"/>
      <c r="DF31" s="697"/>
      <c r="DG31" s="697"/>
      <c r="DH31" s="697"/>
      <c r="DI31" s="697"/>
      <c r="DJ31" s="697"/>
      <c r="DK31" s="698"/>
      <c r="DL31" s="684">
        <v>49691</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42" t="s">
        <v>313</v>
      </c>
      <c r="C32" s="743"/>
      <c r="D32" s="743"/>
      <c r="E32" s="743"/>
      <c r="F32" s="743"/>
      <c r="G32" s="743"/>
      <c r="H32" s="743"/>
      <c r="I32" s="743"/>
      <c r="J32" s="743"/>
      <c r="K32" s="743"/>
      <c r="L32" s="743"/>
      <c r="M32" s="743"/>
      <c r="N32" s="743"/>
      <c r="O32" s="743"/>
      <c r="P32" s="743"/>
      <c r="Q32" s="744"/>
      <c r="R32" s="678">
        <v>38259</v>
      </c>
      <c r="S32" s="679"/>
      <c r="T32" s="679"/>
      <c r="U32" s="679"/>
      <c r="V32" s="679"/>
      <c r="W32" s="679"/>
      <c r="X32" s="679"/>
      <c r="Y32" s="680"/>
      <c r="Z32" s="715">
        <v>0.3</v>
      </c>
      <c r="AA32" s="715"/>
      <c r="AB32" s="715"/>
      <c r="AC32" s="715"/>
      <c r="AD32" s="716">
        <v>38259</v>
      </c>
      <c r="AE32" s="716"/>
      <c r="AF32" s="716"/>
      <c r="AG32" s="716"/>
      <c r="AH32" s="716"/>
      <c r="AI32" s="716"/>
      <c r="AJ32" s="716"/>
      <c r="AK32" s="716"/>
      <c r="AL32" s="681">
        <v>0.8</v>
      </c>
      <c r="AM32" s="682"/>
      <c r="AN32" s="682"/>
      <c r="AO32" s="717"/>
      <c r="AP32" s="755"/>
      <c r="AQ32" s="756"/>
      <c r="AR32" s="756"/>
      <c r="AS32" s="756"/>
      <c r="AT32" s="760"/>
      <c r="AU32" s="230" t="s">
        <v>314</v>
      </c>
      <c r="AV32" s="230"/>
      <c r="AW32" s="230"/>
      <c r="AX32" s="675" t="s">
        <v>315</v>
      </c>
      <c r="AY32" s="676"/>
      <c r="AZ32" s="676"/>
      <c r="BA32" s="676"/>
      <c r="BB32" s="676"/>
      <c r="BC32" s="676"/>
      <c r="BD32" s="676"/>
      <c r="BE32" s="676"/>
      <c r="BF32" s="677"/>
      <c r="BG32" s="762">
        <v>99.4</v>
      </c>
      <c r="BH32" s="697"/>
      <c r="BI32" s="697"/>
      <c r="BJ32" s="697"/>
      <c r="BK32" s="697"/>
      <c r="BL32" s="697"/>
      <c r="BM32" s="682">
        <v>97.8</v>
      </c>
      <c r="BN32" s="763"/>
      <c r="BO32" s="763"/>
      <c r="BP32" s="763"/>
      <c r="BQ32" s="721"/>
      <c r="BR32" s="762">
        <v>99.5</v>
      </c>
      <c r="BS32" s="697"/>
      <c r="BT32" s="697"/>
      <c r="BU32" s="697"/>
      <c r="BV32" s="697"/>
      <c r="BW32" s="697"/>
      <c r="BX32" s="682">
        <v>97.5</v>
      </c>
      <c r="BY32" s="763"/>
      <c r="BZ32" s="763"/>
      <c r="CA32" s="763"/>
      <c r="CB32" s="721"/>
      <c r="CD32" s="771"/>
      <c r="CE32" s="772"/>
      <c r="CF32" s="711" t="s">
        <v>316</v>
      </c>
      <c r="CG32" s="712"/>
      <c r="CH32" s="712"/>
      <c r="CI32" s="712"/>
      <c r="CJ32" s="712"/>
      <c r="CK32" s="712"/>
      <c r="CL32" s="712"/>
      <c r="CM32" s="712"/>
      <c r="CN32" s="712"/>
      <c r="CO32" s="712"/>
      <c r="CP32" s="712"/>
      <c r="CQ32" s="713"/>
      <c r="CR32" s="678">
        <v>36</v>
      </c>
      <c r="CS32" s="679"/>
      <c r="CT32" s="679"/>
      <c r="CU32" s="679"/>
      <c r="CV32" s="679"/>
      <c r="CW32" s="679"/>
      <c r="CX32" s="679"/>
      <c r="CY32" s="680"/>
      <c r="CZ32" s="681">
        <v>0</v>
      </c>
      <c r="DA32" s="699"/>
      <c r="DB32" s="699"/>
      <c r="DC32" s="700"/>
      <c r="DD32" s="684">
        <v>36</v>
      </c>
      <c r="DE32" s="679"/>
      <c r="DF32" s="679"/>
      <c r="DG32" s="679"/>
      <c r="DH32" s="679"/>
      <c r="DI32" s="679"/>
      <c r="DJ32" s="679"/>
      <c r="DK32" s="680"/>
      <c r="DL32" s="684">
        <v>36</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1632350</v>
      </c>
      <c r="S33" s="679"/>
      <c r="T33" s="679"/>
      <c r="U33" s="679"/>
      <c r="V33" s="679"/>
      <c r="W33" s="679"/>
      <c r="X33" s="679"/>
      <c r="Y33" s="680"/>
      <c r="Z33" s="715">
        <v>13.5</v>
      </c>
      <c r="AA33" s="715"/>
      <c r="AB33" s="715"/>
      <c r="AC33" s="715"/>
      <c r="AD33" s="716" t="s">
        <v>128</v>
      </c>
      <c r="AE33" s="716"/>
      <c r="AF33" s="716"/>
      <c r="AG33" s="716"/>
      <c r="AH33" s="716"/>
      <c r="AI33" s="716"/>
      <c r="AJ33" s="716"/>
      <c r="AK33" s="716"/>
      <c r="AL33" s="681" t="s">
        <v>137</v>
      </c>
      <c r="AM33" s="682"/>
      <c r="AN33" s="682"/>
      <c r="AO33" s="717"/>
      <c r="AP33" s="757"/>
      <c r="AQ33" s="758"/>
      <c r="AR33" s="758"/>
      <c r="AS33" s="758"/>
      <c r="AT33" s="761"/>
      <c r="AU33" s="232"/>
      <c r="AV33" s="232"/>
      <c r="AW33" s="232"/>
      <c r="AX33" s="659" t="s">
        <v>318</v>
      </c>
      <c r="AY33" s="660"/>
      <c r="AZ33" s="660"/>
      <c r="BA33" s="660"/>
      <c r="BB33" s="660"/>
      <c r="BC33" s="660"/>
      <c r="BD33" s="660"/>
      <c r="BE33" s="660"/>
      <c r="BF33" s="661"/>
      <c r="BG33" s="745">
        <v>98.7</v>
      </c>
      <c r="BH33" s="663"/>
      <c r="BI33" s="663"/>
      <c r="BJ33" s="663"/>
      <c r="BK33" s="663"/>
      <c r="BL33" s="663"/>
      <c r="BM33" s="706">
        <v>71.900000000000006</v>
      </c>
      <c r="BN33" s="663"/>
      <c r="BO33" s="663"/>
      <c r="BP33" s="663"/>
      <c r="BQ33" s="727"/>
      <c r="BR33" s="745">
        <v>98.6</v>
      </c>
      <c r="BS33" s="663"/>
      <c r="BT33" s="663"/>
      <c r="BU33" s="663"/>
      <c r="BV33" s="663"/>
      <c r="BW33" s="663"/>
      <c r="BX33" s="706">
        <v>71.900000000000006</v>
      </c>
      <c r="BY33" s="663"/>
      <c r="BZ33" s="663"/>
      <c r="CA33" s="663"/>
      <c r="CB33" s="727"/>
      <c r="CD33" s="711" t="s">
        <v>319</v>
      </c>
      <c r="CE33" s="712"/>
      <c r="CF33" s="712"/>
      <c r="CG33" s="712"/>
      <c r="CH33" s="712"/>
      <c r="CI33" s="712"/>
      <c r="CJ33" s="712"/>
      <c r="CK33" s="712"/>
      <c r="CL33" s="712"/>
      <c r="CM33" s="712"/>
      <c r="CN33" s="712"/>
      <c r="CO33" s="712"/>
      <c r="CP33" s="712"/>
      <c r="CQ33" s="713"/>
      <c r="CR33" s="678">
        <v>5080222</v>
      </c>
      <c r="CS33" s="697"/>
      <c r="CT33" s="697"/>
      <c r="CU33" s="697"/>
      <c r="CV33" s="697"/>
      <c r="CW33" s="697"/>
      <c r="CX33" s="697"/>
      <c r="CY33" s="698"/>
      <c r="CZ33" s="681">
        <v>44.2</v>
      </c>
      <c r="DA33" s="699"/>
      <c r="DB33" s="699"/>
      <c r="DC33" s="700"/>
      <c r="DD33" s="684">
        <v>3008714</v>
      </c>
      <c r="DE33" s="697"/>
      <c r="DF33" s="697"/>
      <c r="DG33" s="697"/>
      <c r="DH33" s="697"/>
      <c r="DI33" s="697"/>
      <c r="DJ33" s="697"/>
      <c r="DK33" s="698"/>
      <c r="DL33" s="684">
        <v>2108955</v>
      </c>
      <c r="DM33" s="697"/>
      <c r="DN33" s="697"/>
      <c r="DO33" s="697"/>
      <c r="DP33" s="697"/>
      <c r="DQ33" s="697"/>
      <c r="DR33" s="697"/>
      <c r="DS33" s="697"/>
      <c r="DT33" s="697"/>
      <c r="DU33" s="697"/>
      <c r="DV33" s="698"/>
      <c r="DW33" s="681">
        <v>44.6</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46507</v>
      </c>
      <c r="S34" s="679"/>
      <c r="T34" s="679"/>
      <c r="U34" s="679"/>
      <c r="V34" s="679"/>
      <c r="W34" s="679"/>
      <c r="X34" s="679"/>
      <c r="Y34" s="680"/>
      <c r="Z34" s="715">
        <v>0.4</v>
      </c>
      <c r="AA34" s="715"/>
      <c r="AB34" s="715"/>
      <c r="AC34" s="715"/>
      <c r="AD34" s="716">
        <v>13249</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2482368</v>
      </c>
      <c r="CS34" s="679"/>
      <c r="CT34" s="679"/>
      <c r="CU34" s="679"/>
      <c r="CV34" s="679"/>
      <c r="CW34" s="679"/>
      <c r="CX34" s="679"/>
      <c r="CY34" s="680"/>
      <c r="CZ34" s="681">
        <v>21.6</v>
      </c>
      <c r="DA34" s="699"/>
      <c r="DB34" s="699"/>
      <c r="DC34" s="700"/>
      <c r="DD34" s="684">
        <v>1256630</v>
      </c>
      <c r="DE34" s="679"/>
      <c r="DF34" s="679"/>
      <c r="DG34" s="679"/>
      <c r="DH34" s="679"/>
      <c r="DI34" s="679"/>
      <c r="DJ34" s="679"/>
      <c r="DK34" s="680"/>
      <c r="DL34" s="684">
        <v>684647</v>
      </c>
      <c r="DM34" s="679"/>
      <c r="DN34" s="679"/>
      <c r="DO34" s="679"/>
      <c r="DP34" s="679"/>
      <c r="DQ34" s="679"/>
      <c r="DR34" s="679"/>
      <c r="DS34" s="679"/>
      <c r="DT34" s="679"/>
      <c r="DU34" s="679"/>
      <c r="DV34" s="680"/>
      <c r="DW34" s="681">
        <v>14.5</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675929</v>
      </c>
      <c r="S35" s="679"/>
      <c r="T35" s="679"/>
      <c r="U35" s="679"/>
      <c r="V35" s="679"/>
      <c r="W35" s="679"/>
      <c r="X35" s="679"/>
      <c r="Y35" s="680"/>
      <c r="Z35" s="715">
        <v>5.6</v>
      </c>
      <c r="AA35" s="715"/>
      <c r="AB35" s="715"/>
      <c r="AC35" s="715"/>
      <c r="AD35" s="716" t="s">
        <v>128</v>
      </c>
      <c r="AE35" s="716"/>
      <c r="AF35" s="716"/>
      <c r="AG35" s="716"/>
      <c r="AH35" s="716"/>
      <c r="AI35" s="716"/>
      <c r="AJ35" s="716"/>
      <c r="AK35" s="716"/>
      <c r="AL35" s="681" t="s">
        <v>137</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79286</v>
      </c>
      <c r="CS35" s="697"/>
      <c r="CT35" s="697"/>
      <c r="CU35" s="697"/>
      <c r="CV35" s="697"/>
      <c r="CW35" s="697"/>
      <c r="CX35" s="697"/>
      <c r="CY35" s="698"/>
      <c r="CZ35" s="681">
        <v>0.7</v>
      </c>
      <c r="DA35" s="699"/>
      <c r="DB35" s="699"/>
      <c r="DC35" s="700"/>
      <c r="DD35" s="684">
        <v>77969</v>
      </c>
      <c r="DE35" s="697"/>
      <c r="DF35" s="697"/>
      <c r="DG35" s="697"/>
      <c r="DH35" s="697"/>
      <c r="DI35" s="697"/>
      <c r="DJ35" s="697"/>
      <c r="DK35" s="698"/>
      <c r="DL35" s="684">
        <v>46920</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270994</v>
      </c>
      <c r="S36" s="679"/>
      <c r="T36" s="679"/>
      <c r="U36" s="679"/>
      <c r="V36" s="679"/>
      <c r="W36" s="679"/>
      <c r="X36" s="679"/>
      <c r="Y36" s="680"/>
      <c r="Z36" s="715">
        <v>2.2000000000000002</v>
      </c>
      <c r="AA36" s="715"/>
      <c r="AB36" s="715"/>
      <c r="AC36" s="715"/>
      <c r="AD36" s="716" t="s">
        <v>128</v>
      </c>
      <c r="AE36" s="716"/>
      <c r="AF36" s="716"/>
      <c r="AG36" s="716"/>
      <c r="AH36" s="716"/>
      <c r="AI36" s="716"/>
      <c r="AJ36" s="716"/>
      <c r="AK36" s="716"/>
      <c r="AL36" s="681" t="s">
        <v>128</v>
      </c>
      <c r="AM36" s="682"/>
      <c r="AN36" s="682"/>
      <c r="AO36" s="717"/>
      <c r="AP36" s="235"/>
      <c r="AQ36" s="730" t="s">
        <v>327</v>
      </c>
      <c r="AR36" s="731"/>
      <c r="AS36" s="731"/>
      <c r="AT36" s="731"/>
      <c r="AU36" s="731"/>
      <c r="AV36" s="731"/>
      <c r="AW36" s="731"/>
      <c r="AX36" s="731"/>
      <c r="AY36" s="732"/>
      <c r="AZ36" s="733">
        <v>835164</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32133</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1552546</v>
      </c>
      <c r="CS36" s="679"/>
      <c r="CT36" s="679"/>
      <c r="CU36" s="679"/>
      <c r="CV36" s="679"/>
      <c r="CW36" s="679"/>
      <c r="CX36" s="679"/>
      <c r="CY36" s="680"/>
      <c r="CZ36" s="681">
        <v>13.5</v>
      </c>
      <c r="DA36" s="699"/>
      <c r="DB36" s="699"/>
      <c r="DC36" s="700"/>
      <c r="DD36" s="684">
        <v>988892</v>
      </c>
      <c r="DE36" s="679"/>
      <c r="DF36" s="679"/>
      <c r="DG36" s="679"/>
      <c r="DH36" s="679"/>
      <c r="DI36" s="679"/>
      <c r="DJ36" s="679"/>
      <c r="DK36" s="680"/>
      <c r="DL36" s="684">
        <v>712828</v>
      </c>
      <c r="DM36" s="679"/>
      <c r="DN36" s="679"/>
      <c r="DO36" s="679"/>
      <c r="DP36" s="679"/>
      <c r="DQ36" s="679"/>
      <c r="DR36" s="679"/>
      <c r="DS36" s="679"/>
      <c r="DT36" s="679"/>
      <c r="DU36" s="679"/>
      <c r="DV36" s="680"/>
      <c r="DW36" s="681">
        <v>15.1</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1064971</v>
      </c>
      <c r="S37" s="679"/>
      <c r="T37" s="679"/>
      <c r="U37" s="679"/>
      <c r="V37" s="679"/>
      <c r="W37" s="679"/>
      <c r="X37" s="679"/>
      <c r="Y37" s="680"/>
      <c r="Z37" s="715">
        <v>8.8000000000000007</v>
      </c>
      <c r="AA37" s="715"/>
      <c r="AB37" s="715"/>
      <c r="AC37" s="715"/>
      <c r="AD37" s="716" t="s">
        <v>128</v>
      </c>
      <c r="AE37" s="716"/>
      <c r="AF37" s="716"/>
      <c r="AG37" s="716"/>
      <c r="AH37" s="716"/>
      <c r="AI37" s="716"/>
      <c r="AJ37" s="716"/>
      <c r="AK37" s="716"/>
      <c r="AL37" s="681" t="s">
        <v>128</v>
      </c>
      <c r="AM37" s="682"/>
      <c r="AN37" s="682"/>
      <c r="AO37" s="717"/>
      <c r="AQ37" s="718" t="s">
        <v>331</v>
      </c>
      <c r="AR37" s="719"/>
      <c r="AS37" s="719"/>
      <c r="AT37" s="719"/>
      <c r="AU37" s="719"/>
      <c r="AV37" s="719"/>
      <c r="AW37" s="719"/>
      <c r="AX37" s="719"/>
      <c r="AY37" s="720"/>
      <c r="AZ37" s="678">
        <v>343771</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30819</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534643</v>
      </c>
      <c r="CS37" s="697"/>
      <c r="CT37" s="697"/>
      <c r="CU37" s="697"/>
      <c r="CV37" s="697"/>
      <c r="CW37" s="697"/>
      <c r="CX37" s="697"/>
      <c r="CY37" s="698"/>
      <c r="CZ37" s="681">
        <v>4.5999999999999996</v>
      </c>
      <c r="DA37" s="699"/>
      <c r="DB37" s="699"/>
      <c r="DC37" s="700"/>
      <c r="DD37" s="684">
        <v>517624</v>
      </c>
      <c r="DE37" s="697"/>
      <c r="DF37" s="697"/>
      <c r="DG37" s="697"/>
      <c r="DH37" s="697"/>
      <c r="DI37" s="697"/>
      <c r="DJ37" s="697"/>
      <c r="DK37" s="698"/>
      <c r="DL37" s="684">
        <v>502940</v>
      </c>
      <c r="DM37" s="697"/>
      <c r="DN37" s="697"/>
      <c r="DO37" s="697"/>
      <c r="DP37" s="697"/>
      <c r="DQ37" s="697"/>
      <c r="DR37" s="697"/>
      <c r="DS37" s="697"/>
      <c r="DT37" s="697"/>
      <c r="DU37" s="697"/>
      <c r="DV37" s="698"/>
      <c r="DW37" s="681">
        <v>10.6</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204522</v>
      </c>
      <c r="S38" s="679"/>
      <c r="T38" s="679"/>
      <c r="U38" s="679"/>
      <c r="V38" s="679"/>
      <c r="W38" s="679"/>
      <c r="X38" s="679"/>
      <c r="Y38" s="680"/>
      <c r="Z38" s="715">
        <v>1.7</v>
      </c>
      <c r="AA38" s="715"/>
      <c r="AB38" s="715"/>
      <c r="AC38" s="715"/>
      <c r="AD38" s="716">
        <v>1817</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69436</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1206</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765728</v>
      </c>
      <c r="CS38" s="679"/>
      <c r="CT38" s="679"/>
      <c r="CU38" s="679"/>
      <c r="CV38" s="679"/>
      <c r="CW38" s="679"/>
      <c r="CX38" s="679"/>
      <c r="CY38" s="680"/>
      <c r="CZ38" s="681">
        <v>6.7</v>
      </c>
      <c r="DA38" s="699"/>
      <c r="DB38" s="699"/>
      <c r="DC38" s="700"/>
      <c r="DD38" s="684">
        <v>681567</v>
      </c>
      <c r="DE38" s="679"/>
      <c r="DF38" s="679"/>
      <c r="DG38" s="679"/>
      <c r="DH38" s="679"/>
      <c r="DI38" s="679"/>
      <c r="DJ38" s="679"/>
      <c r="DK38" s="680"/>
      <c r="DL38" s="684">
        <v>664560</v>
      </c>
      <c r="DM38" s="679"/>
      <c r="DN38" s="679"/>
      <c r="DO38" s="679"/>
      <c r="DP38" s="679"/>
      <c r="DQ38" s="679"/>
      <c r="DR38" s="679"/>
      <c r="DS38" s="679"/>
      <c r="DT38" s="679"/>
      <c r="DU38" s="679"/>
      <c r="DV38" s="680"/>
      <c r="DW38" s="681">
        <v>14</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512514</v>
      </c>
      <c r="S39" s="679"/>
      <c r="T39" s="679"/>
      <c r="U39" s="679"/>
      <c r="V39" s="679"/>
      <c r="W39" s="679"/>
      <c r="X39" s="679"/>
      <c r="Y39" s="680"/>
      <c r="Z39" s="715">
        <v>4.2</v>
      </c>
      <c r="AA39" s="715"/>
      <c r="AB39" s="715"/>
      <c r="AC39" s="715"/>
      <c r="AD39" s="716" t="s">
        <v>128</v>
      </c>
      <c r="AE39" s="716"/>
      <c r="AF39" s="716"/>
      <c r="AG39" s="716"/>
      <c r="AH39" s="716"/>
      <c r="AI39" s="716"/>
      <c r="AJ39" s="716"/>
      <c r="AK39" s="716"/>
      <c r="AL39" s="681" t="s">
        <v>128</v>
      </c>
      <c r="AM39" s="682"/>
      <c r="AN39" s="682"/>
      <c r="AO39" s="717"/>
      <c r="AQ39" s="718" t="s">
        <v>339</v>
      </c>
      <c r="AR39" s="719"/>
      <c r="AS39" s="719"/>
      <c r="AT39" s="719"/>
      <c r="AU39" s="719"/>
      <c r="AV39" s="719"/>
      <c r="AW39" s="719"/>
      <c r="AX39" s="719"/>
      <c r="AY39" s="720"/>
      <c r="AZ39" s="678" t="s">
        <v>137</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1919</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151794</v>
      </c>
      <c r="CS39" s="697"/>
      <c r="CT39" s="697"/>
      <c r="CU39" s="697"/>
      <c r="CV39" s="697"/>
      <c r="CW39" s="697"/>
      <c r="CX39" s="697"/>
      <c r="CY39" s="698"/>
      <c r="CZ39" s="681">
        <v>1.3</v>
      </c>
      <c r="DA39" s="699"/>
      <c r="DB39" s="699"/>
      <c r="DC39" s="700"/>
      <c r="DD39" s="684">
        <v>3656</v>
      </c>
      <c r="DE39" s="697"/>
      <c r="DF39" s="697"/>
      <c r="DG39" s="697"/>
      <c r="DH39" s="697"/>
      <c r="DI39" s="697"/>
      <c r="DJ39" s="697"/>
      <c r="DK39" s="698"/>
      <c r="DL39" s="684" t="s">
        <v>128</v>
      </c>
      <c r="DM39" s="697"/>
      <c r="DN39" s="697"/>
      <c r="DO39" s="697"/>
      <c r="DP39" s="697"/>
      <c r="DQ39" s="697"/>
      <c r="DR39" s="697"/>
      <c r="DS39" s="697"/>
      <c r="DT39" s="697"/>
      <c r="DU39" s="697"/>
      <c r="DV39" s="698"/>
      <c r="DW39" s="681" t="s">
        <v>137</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137</v>
      </c>
      <c r="AA40" s="715"/>
      <c r="AB40" s="715"/>
      <c r="AC40" s="715"/>
      <c r="AD40" s="716" t="s">
        <v>137</v>
      </c>
      <c r="AE40" s="716"/>
      <c r="AF40" s="716"/>
      <c r="AG40" s="716"/>
      <c r="AH40" s="716"/>
      <c r="AI40" s="716"/>
      <c r="AJ40" s="716"/>
      <c r="AK40" s="716"/>
      <c r="AL40" s="681" t="s">
        <v>137</v>
      </c>
      <c r="AM40" s="682"/>
      <c r="AN40" s="682"/>
      <c r="AO40" s="717"/>
      <c r="AQ40" s="718" t="s">
        <v>343</v>
      </c>
      <c r="AR40" s="719"/>
      <c r="AS40" s="719"/>
      <c r="AT40" s="719"/>
      <c r="AU40" s="719"/>
      <c r="AV40" s="719"/>
      <c r="AW40" s="719"/>
      <c r="AX40" s="719"/>
      <c r="AY40" s="720"/>
      <c r="AZ40" s="678" t="s">
        <v>128</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116</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48500</v>
      </c>
      <c r="CS40" s="679"/>
      <c r="CT40" s="679"/>
      <c r="CU40" s="679"/>
      <c r="CV40" s="679"/>
      <c r="CW40" s="679"/>
      <c r="CX40" s="679"/>
      <c r="CY40" s="680"/>
      <c r="CZ40" s="681">
        <v>0.4</v>
      </c>
      <c r="DA40" s="699"/>
      <c r="DB40" s="699"/>
      <c r="DC40" s="700"/>
      <c r="DD40" s="684" t="s">
        <v>137</v>
      </c>
      <c r="DE40" s="679"/>
      <c r="DF40" s="679"/>
      <c r="DG40" s="679"/>
      <c r="DH40" s="679"/>
      <c r="DI40" s="679"/>
      <c r="DJ40" s="679"/>
      <c r="DK40" s="680"/>
      <c r="DL40" s="684" t="s">
        <v>128</v>
      </c>
      <c r="DM40" s="679"/>
      <c r="DN40" s="679"/>
      <c r="DO40" s="679"/>
      <c r="DP40" s="679"/>
      <c r="DQ40" s="679"/>
      <c r="DR40" s="679"/>
      <c r="DS40" s="679"/>
      <c r="DT40" s="679"/>
      <c r="DU40" s="679"/>
      <c r="DV40" s="680"/>
      <c r="DW40" s="681" t="s">
        <v>137</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158314</v>
      </c>
      <c r="S41" s="679"/>
      <c r="T41" s="679"/>
      <c r="U41" s="679"/>
      <c r="V41" s="679"/>
      <c r="W41" s="679"/>
      <c r="X41" s="679"/>
      <c r="Y41" s="680"/>
      <c r="Z41" s="715">
        <v>1.3</v>
      </c>
      <c r="AA41" s="715"/>
      <c r="AB41" s="715"/>
      <c r="AC41" s="715"/>
      <c r="AD41" s="716" t="s">
        <v>128</v>
      </c>
      <c r="AE41" s="716"/>
      <c r="AF41" s="716"/>
      <c r="AG41" s="716"/>
      <c r="AH41" s="716"/>
      <c r="AI41" s="716"/>
      <c r="AJ41" s="716"/>
      <c r="AK41" s="716"/>
      <c r="AL41" s="681" t="s">
        <v>137</v>
      </c>
      <c r="AM41" s="682"/>
      <c r="AN41" s="682"/>
      <c r="AO41" s="717"/>
      <c r="AQ41" s="718" t="s">
        <v>348</v>
      </c>
      <c r="AR41" s="719"/>
      <c r="AS41" s="719"/>
      <c r="AT41" s="719"/>
      <c r="AU41" s="719"/>
      <c r="AV41" s="719"/>
      <c r="AW41" s="719"/>
      <c r="AX41" s="719"/>
      <c r="AY41" s="720"/>
      <c r="AZ41" s="678">
        <v>109786</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128</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12114138</v>
      </c>
      <c r="S42" s="701"/>
      <c r="T42" s="701"/>
      <c r="U42" s="701"/>
      <c r="V42" s="701"/>
      <c r="W42" s="701"/>
      <c r="X42" s="701"/>
      <c r="Y42" s="703"/>
      <c r="Z42" s="704">
        <v>100</v>
      </c>
      <c r="AA42" s="704"/>
      <c r="AB42" s="704"/>
      <c r="AC42" s="704"/>
      <c r="AD42" s="705">
        <v>4572521</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312171</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336</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3725855</v>
      </c>
      <c r="CS42" s="679"/>
      <c r="CT42" s="679"/>
      <c r="CU42" s="679"/>
      <c r="CV42" s="679"/>
      <c r="CW42" s="679"/>
      <c r="CX42" s="679"/>
      <c r="CY42" s="680"/>
      <c r="CZ42" s="681">
        <v>32.4</v>
      </c>
      <c r="DA42" s="682"/>
      <c r="DB42" s="682"/>
      <c r="DC42" s="683"/>
      <c r="DD42" s="684">
        <v>570785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2334</v>
      </c>
      <c r="CS43" s="697"/>
      <c r="CT43" s="697"/>
      <c r="CU43" s="697"/>
      <c r="CV43" s="697"/>
      <c r="CW43" s="697"/>
      <c r="CX43" s="697"/>
      <c r="CY43" s="698"/>
      <c r="CZ43" s="681">
        <v>0</v>
      </c>
      <c r="DA43" s="699"/>
      <c r="DB43" s="699"/>
      <c r="DC43" s="700"/>
      <c r="DD43" s="684">
        <v>2334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346672</v>
      </c>
      <c r="CS44" s="679"/>
      <c r="CT44" s="679"/>
      <c r="CU44" s="679"/>
      <c r="CV44" s="679"/>
      <c r="CW44" s="679"/>
      <c r="CX44" s="679"/>
      <c r="CY44" s="680"/>
      <c r="CZ44" s="681">
        <v>3</v>
      </c>
      <c r="DA44" s="682"/>
      <c r="DB44" s="682"/>
      <c r="DC44" s="683"/>
      <c r="DD44" s="684">
        <v>74006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178264</v>
      </c>
      <c r="CS45" s="697"/>
      <c r="CT45" s="697"/>
      <c r="CU45" s="697"/>
      <c r="CV45" s="697"/>
      <c r="CW45" s="697"/>
      <c r="CX45" s="697"/>
      <c r="CY45" s="698"/>
      <c r="CZ45" s="681">
        <v>1.5</v>
      </c>
      <c r="DA45" s="699"/>
      <c r="DB45" s="699"/>
      <c r="DC45" s="700"/>
      <c r="DD45" s="684">
        <v>14438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72272</v>
      </c>
      <c r="CS46" s="679"/>
      <c r="CT46" s="679"/>
      <c r="CU46" s="679"/>
      <c r="CV46" s="679"/>
      <c r="CW46" s="679"/>
      <c r="CX46" s="679"/>
      <c r="CY46" s="680"/>
      <c r="CZ46" s="681">
        <v>0.6</v>
      </c>
      <c r="DA46" s="682"/>
      <c r="DB46" s="682"/>
      <c r="DC46" s="683"/>
      <c r="DD46" s="684">
        <v>49571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3379183</v>
      </c>
      <c r="CS47" s="697"/>
      <c r="CT47" s="697"/>
      <c r="CU47" s="697"/>
      <c r="CV47" s="697"/>
      <c r="CW47" s="697"/>
      <c r="CX47" s="697"/>
      <c r="CY47" s="698"/>
      <c r="CZ47" s="681">
        <v>29.4</v>
      </c>
      <c r="DA47" s="699"/>
      <c r="DB47" s="699"/>
      <c r="DC47" s="700"/>
      <c r="DD47" s="684">
        <v>496779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137</v>
      </c>
      <c r="CS48" s="679"/>
      <c r="CT48" s="679"/>
      <c r="CU48" s="679"/>
      <c r="CV48" s="679"/>
      <c r="CW48" s="679"/>
      <c r="CX48" s="679"/>
      <c r="CY48" s="680"/>
      <c r="CZ48" s="681" t="s">
        <v>128</v>
      </c>
      <c r="DA48" s="682"/>
      <c r="DB48" s="682"/>
      <c r="DC48" s="683"/>
      <c r="DD48" s="684" t="s">
        <v>269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11505459</v>
      </c>
      <c r="CS49" s="663"/>
      <c r="CT49" s="663"/>
      <c r="CU49" s="663"/>
      <c r="CV49" s="663"/>
      <c r="CW49" s="663"/>
      <c r="CX49" s="663"/>
      <c r="CY49" s="664"/>
      <c r="CZ49" s="665">
        <v>100</v>
      </c>
      <c r="DA49" s="666"/>
      <c r="DB49" s="666"/>
      <c r="DC49" s="667"/>
      <c r="DD49" s="668">
        <v>5798237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IgUDjGTWEVQo6b/ETEGn4HHJy/86kpPUylkOqvUDm4I1kSkXPNNIQSGTHGodBdtzxQBa08H73LLLlwazhz6t1w==" saltValue="Qc+QGgCG7/IRGNnwm0TJR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12114</v>
      </c>
      <c r="R7" s="1198"/>
      <c r="S7" s="1198"/>
      <c r="T7" s="1198"/>
      <c r="U7" s="1198"/>
      <c r="V7" s="1198">
        <v>11505</v>
      </c>
      <c r="W7" s="1198"/>
      <c r="X7" s="1198"/>
      <c r="Y7" s="1198"/>
      <c r="Z7" s="1198"/>
      <c r="AA7" s="1198">
        <v>609</v>
      </c>
      <c r="AB7" s="1198"/>
      <c r="AC7" s="1198"/>
      <c r="AD7" s="1198"/>
      <c r="AE7" s="1199"/>
      <c r="AF7" s="1200">
        <v>528</v>
      </c>
      <c r="AG7" s="1201"/>
      <c r="AH7" s="1201"/>
      <c r="AI7" s="1201"/>
      <c r="AJ7" s="1202"/>
      <c r="AK7" s="1184">
        <v>1</v>
      </c>
      <c r="AL7" s="1185"/>
      <c r="AM7" s="1185"/>
      <c r="AN7" s="1185"/>
      <c r="AO7" s="1185"/>
      <c r="AP7" s="1185">
        <v>8578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388</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12114</v>
      </c>
      <c r="R23" s="1162"/>
      <c r="S23" s="1162"/>
      <c r="T23" s="1162"/>
      <c r="U23" s="1162"/>
      <c r="V23" s="1162">
        <v>11505</v>
      </c>
      <c r="W23" s="1162"/>
      <c r="X23" s="1162"/>
      <c r="Y23" s="1162"/>
      <c r="Z23" s="1162"/>
      <c r="AA23" s="1162">
        <v>609</v>
      </c>
      <c r="AB23" s="1162"/>
      <c r="AC23" s="1162"/>
      <c r="AD23" s="1162"/>
      <c r="AE23" s="1163"/>
      <c r="AF23" s="1164">
        <v>528</v>
      </c>
      <c r="AG23" s="1162"/>
      <c r="AH23" s="1162"/>
      <c r="AI23" s="1162"/>
      <c r="AJ23" s="1165"/>
      <c r="AK23" s="1166"/>
      <c r="AL23" s="1167"/>
      <c r="AM23" s="1167"/>
      <c r="AN23" s="1167"/>
      <c r="AO23" s="1167"/>
      <c r="AP23" s="1162">
        <v>8578</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1055</v>
      </c>
      <c r="R28" s="1147"/>
      <c r="S28" s="1147"/>
      <c r="T28" s="1147"/>
      <c r="U28" s="1147"/>
      <c r="V28" s="1147">
        <v>1023</v>
      </c>
      <c r="W28" s="1147"/>
      <c r="X28" s="1147"/>
      <c r="Y28" s="1147"/>
      <c r="Z28" s="1147"/>
      <c r="AA28" s="1147">
        <v>32</v>
      </c>
      <c r="AB28" s="1147"/>
      <c r="AC28" s="1147"/>
      <c r="AD28" s="1147"/>
      <c r="AE28" s="1148"/>
      <c r="AF28" s="1149">
        <v>32</v>
      </c>
      <c r="AG28" s="1147"/>
      <c r="AH28" s="1147"/>
      <c r="AI28" s="1147"/>
      <c r="AJ28" s="1150"/>
      <c r="AK28" s="1151">
        <v>87</v>
      </c>
      <c r="AL28" s="1139"/>
      <c r="AM28" s="1139"/>
      <c r="AN28" s="1139"/>
      <c r="AO28" s="1139"/>
      <c r="AP28" s="1139" t="s">
        <v>519</v>
      </c>
      <c r="AQ28" s="1139"/>
      <c r="AR28" s="1139"/>
      <c r="AS28" s="1139"/>
      <c r="AT28" s="1139"/>
      <c r="AU28" s="1139" t="s">
        <v>519</v>
      </c>
      <c r="AV28" s="1139"/>
      <c r="AW28" s="1139"/>
      <c r="AX28" s="1139"/>
      <c r="AY28" s="1139"/>
      <c r="AZ28" s="1140" t="s">
        <v>519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403</v>
      </c>
      <c r="C29" s="1125"/>
      <c r="D29" s="1125"/>
      <c r="E29" s="1125"/>
      <c r="F29" s="1125"/>
      <c r="G29" s="1125"/>
      <c r="H29" s="1125"/>
      <c r="I29" s="1125"/>
      <c r="J29" s="1125"/>
      <c r="K29" s="1125"/>
      <c r="L29" s="1125"/>
      <c r="M29" s="1125"/>
      <c r="N29" s="1125"/>
      <c r="O29" s="1125"/>
      <c r="P29" s="1126"/>
      <c r="Q29" s="1136">
        <v>1016</v>
      </c>
      <c r="R29" s="1137"/>
      <c r="S29" s="1137"/>
      <c r="T29" s="1137"/>
      <c r="U29" s="1137"/>
      <c r="V29" s="1137">
        <v>901</v>
      </c>
      <c r="W29" s="1137"/>
      <c r="X29" s="1137"/>
      <c r="Y29" s="1137"/>
      <c r="Z29" s="1137"/>
      <c r="AA29" s="1137">
        <v>115</v>
      </c>
      <c r="AB29" s="1137"/>
      <c r="AC29" s="1137"/>
      <c r="AD29" s="1137"/>
      <c r="AE29" s="1138"/>
      <c r="AF29" s="1130">
        <v>115</v>
      </c>
      <c r="AG29" s="1131"/>
      <c r="AH29" s="1131"/>
      <c r="AI29" s="1131"/>
      <c r="AJ29" s="1132"/>
      <c r="AK29" s="1073">
        <v>139</v>
      </c>
      <c r="AL29" s="1064"/>
      <c r="AM29" s="1064"/>
      <c r="AN29" s="1064"/>
      <c r="AO29" s="1064"/>
      <c r="AP29" s="1064" t="s">
        <v>519</v>
      </c>
      <c r="AQ29" s="1064"/>
      <c r="AR29" s="1064"/>
      <c r="AS29" s="1064"/>
      <c r="AT29" s="1064"/>
      <c r="AU29" s="1064" t="s">
        <v>519</v>
      </c>
      <c r="AV29" s="1064"/>
      <c r="AW29" s="1064"/>
      <c r="AX29" s="1064"/>
      <c r="AY29" s="1064"/>
      <c r="AZ29" s="1135" t="s">
        <v>519</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404</v>
      </c>
      <c r="C30" s="1125"/>
      <c r="D30" s="1125"/>
      <c r="E30" s="1125"/>
      <c r="F30" s="1125"/>
      <c r="G30" s="1125"/>
      <c r="H30" s="1125"/>
      <c r="I30" s="1125"/>
      <c r="J30" s="1125"/>
      <c r="K30" s="1125"/>
      <c r="L30" s="1125"/>
      <c r="M30" s="1125"/>
      <c r="N30" s="1125"/>
      <c r="O30" s="1125"/>
      <c r="P30" s="1126"/>
      <c r="Q30" s="1136">
        <v>136</v>
      </c>
      <c r="R30" s="1137"/>
      <c r="S30" s="1137"/>
      <c r="T30" s="1137"/>
      <c r="U30" s="1137"/>
      <c r="V30" s="1137">
        <v>136</v>
      </c>
      <c r="W30" s="1137"/>
      <c r="X30" s="1137"/>
      <c r="Y30" s="1137"/>
      <c r="Z30" s="1137"/>
      <c r="AA30" s="1137">
        <v>0</v>
      </c>
      <c r="AB30" s="1137"/>
      <c r="AC30" s="1137"/>
      <c r="AD30" s="1137"/>
      <c r="AE30" s="1138"/>
      <c r="AF30" s="1130">
        <v>0</v>
      </c>
      <c r="AG30" s="1131"/>
      <c r="AH30" s="1131"/>
      <c r="AI30" s="1131"/>
      <c r="AJ30" s="1132"/>
      <c r="AK30" s="1073">
        <v>36</v>
      </c>
      <c r="AL30" s="1064"/>
      <c r="AM30" s="1064"/>
      <c r="AN30" s="1064"/>
      <c r="AO30" s="1064"/>
      <c r="AP30" s="1064" t="s">
        <v>519</v>
      </c>
      <c r="AQ30" s="1064"/>
      <c r="AR30" s="1064"/>
      <c r="AS30" s="1064"/>
      <c r="AT30" s="1064"/>
      <c r="AU30" s="1064" t="s">
        <v>519</v>
      </c>
      <c r="AV30" s="1064"/>
      <c r="AW30" s="1064"/>
      <c r="AX30" s="1064"/>
      <c r="AY30" s="1064"/>
      <c r="AZ30" s="1135" t="s">
        <v>519</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405</v>
      </c>
      <c r="C31" s="1125"/>
      <c r="D31" s="1125"/>
      <c r="E31" s="1125"/>
      <c r="F31" s="1125"/>
      <c r="G31" s="1125"/>
      <c r="H31" s="1125"/>
      <c r="I31" s="1125"/>
      <c r="J31" s="1125"/>
      <c r="K31" s="1125"/>
      <c r="L31" s="1125"/>
      <c r="M31" s="1125"/>
      <c r="N31" s="1125"/>
      <c r="O31" s="1125"/>
      <c r="P31" s="1126"/>
      <c r="Q31" s="1136">
        <v>265</v>
      </c>
      <c r="R31" s="1137"/>
      <c r="S31" s="1137"/>
      <c r="T31" s="1137"/>
      <c r="U31" s="1137"/>
      <c r="V31" s="1137">
        <v>52</v>
      </c>
      <c r="W31" s="1137"/>
      <c r="X31" s="1137"/>
      <c r="Y31" s="1137"/>
      <c r="Z31" s="1137"/>
      <c r="AA31" s="1137">
        <v>213</v>
      </c>
      <c r="AB31" s="1137"/>
      <c r="AC31" s="1137"/>
      <c r="AD31" s="1137"/>
      <c r="AE31" s="1138"/>
      <c r="AF31" s="1130">
        <v>213</v>
      </c>
      <c r="AG31" s="1131"/>
      <c r="AH31" s="1131"/>
      <c r="AI31" s="1131"/>
      <c r="AJ31" s="1132"/>
      <c r="AK31" s="1073">
        <v>64</v>
      </c>
      <c r="AL31" s="1064"/>
      <c r="AM31" s="1064"/>
      <c r="AN31" s="1064"/>
      <c r="AO31" s="1064"/>
      <c r="AP31" s="1064">
        <v>1649</v>
      </c>
      <c r="AQ31" s="1064"/>
      <c r="AR31" s="1064"/>
      <c r="AS31" s="1064"/>
      <c r="AT31" s="1064"/>
      <c r="AU31" s="1064">
        <v>49</v>
      </c>
      <c r="AV31" s="1064"/>
      <c r="AW31" s="1064"/>
      <c r="AX31" s="1064"/>
      <c r="AY31" s="1064"/>
      <c r="AZ31" s="1135" t="s">
        <v>519</v>
      </c>
      <c r="BA31" s="1135"/>
      <c r="BB31" s="1135"/>
      <c r="BC31" s="1135"/>
      <c r="BD31" s="1135"/>
      <c r="BE31" s="1119" t="s">
        <v>406</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407</v>
      </c>
      <c r="C32" s="1125"/>
      <c r="D32" s="1125"/>
      <c r="E32" s="1125"/>
      <c r="F32" s="1125"/>
      <c r="G32" s="1125"/>
      <c r="H32" s="1125"/>
      <c r="I32" s="1125"/>
      <c r="J32" s="1125"/>
      <c r="K32" s="1125"/>
      <c r="L32" s="1125"/>
      <c r="M32" s="1125"/>
      <c r="N32" s="1125"/>
      <c r="O32" s="1125"/>
      <c r="P32" s="1126"/>
      <c r="Q32" s="1136">
        <v>1039</v>
      </c>
      <c r="R32" s="1137"/>
      <c r="S32" s="1137"/>
      <c r="T32" s="1137"/>
      <c r="U32" s="1137"/>
      <c r="V32" s="1137">
        <v>1028</v>
      </c>
      <c r="W32" s="1137"/>
      <c r="X32" s="1137"/>
      <c r="Y32" s="1137"/>
      <c r="Z32" s="1137"/>
      <c r="AA32" s="1137">
        <v>11</v>
      </c>
      <c r="AB32" s="1137"/>
      <c r="AC32" s="1137"/>
      <c r="AD32" s="1137"/>
      <c r="AE32" s="1138"/>
      <c r="AF32" s="1130">
        <v>9</v>
      </c>
      <c r="AG32" s="1131"/>
      <c r="AH32" s="1131"/>
      <c r="AI32" s="1131"/>
      <c r="AJ32" s="1132"/>
      <c r="AK32" s="1073">
        <v>338</v>
      </c>
      <c r="AL32" s="1064"/>
      <c r="AM32" s="1064"/>
      <c r="AN32" s="1064"/>
      <c r="AO32" s="1064"/>
      <c r="AP32" s="1064">
        <v>4318</v>
      </c>
      <c r="AQ32" s="1064"/>
      <c r="AR32" s="1064"/>
      <c r="AS32" s="1064"/>
      <c r="AT32" s="1064"/>
      <c r="AU32" s="1064">
        <v>279</v>
      </c>
      <c r="AV32" s="1064"/>
      <c r="AW32" s="1064"/>
      <c r="AX32" s="1064"/>
      <c r="AY32" s="1064"/>
      <c r="AZ32" s="1135" t="s">
        <v>519</v>
      </c>
      <c r="BA32" s="1135"/>
      <c r="BB32" s="1135"/>
      <c r="BC32" s="1135"/>
      <c r="BD32" s="1135"/>
      <c r="BE32" s="1119" t="s">
        <v>408</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409</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370</v>
      </c>
      <c r="AG63" s="1052"/>
      <c r="AH63" s="1052"/>
      <c r="AI63" s="1052"/>
      <c r="AJ63" s="1117"/>
      <c r="AK63" s="1118"/>
      <c r="AL63" s="1056"/>
      <c r="AM63" s="1056"/>
      <c r="AN63" s="1056"/>
      <c r="AO63" s="1056"/>
      <c r="AP63" s="1052">
        <v>5967</v>
      </c>
      <c r="AQ63" s="1052"/>
      <c r="AR63" s="1052"/>
      <c r="AS63" s="1052"/>
      <c r="AT63" s="1052"/>
      <c r="AU63" s="1052">
        <v>328</v>
      </c>
      <c r="AV63" s="1052"/>
      <c r="AW63" s="1052"/>
      <c r="AX63" s="1052"/>
      <c r="AY63" s="1052"/>
      <c r="AZ63" s="1112"/>
      <c r="BA63" s="1112"/>
      <c r="BB63" s="1112"/>
      <c r="BC63" s="1112"/>
      <c r="BD63" s="1112"/>
      <c r="BE63" s="1053"/>
      <c r="BF63" s="1053"/>
      <c r="BG63" s="1053"/>
      <c r="BH63" s="1053"/>
      <c r="BI63" s="1054"/>
      <c r="BJ63" s="1113" t="s">
        <v>391</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412</v>
      </c>
      <c r="B66" s="1089"/>
      <c r="C66" s="1089"/>
      <c r="D66" s="1089"/>
      <c r="E66" s="1089"/>
      <c r="F66" s="1089"/>
      <c r="G66" s="1089"/>
      <c r="H66" s="1089"/>
      <c r="I66" s="1089"/>
      <c r="J66" s="1089"/>
      <c r="K66" s="1089"/>
      <c r="L66" s="1089"/>
      <c r="M66" s="1089"/>
      <c r="N66" s="1089"/>
      <c r="O66" s="1089"/>
      <c r="P66" s="1090"/>
      <c r="Q66" s="1094" t="s">
        <v>394</v>
      </c>
      <c r="R66" s="1095"/>
      <c r="S66" s="1095"/>
      <c r="T66" s="1095"/>
      <c r="U66" s="1096"/>
      <c r="V66" s="1094" t="s">
        <v>413</v>
      </c>
      <c r="W66" s="1095"/>
      <c r="X66" s="1095"/>
      <c r="Y66" s="1095"/>
      <c r="Z66" s="1096"/>
      <c r="AA66" s="1094" t="s">
        <v>396</v>
      </c>
      <c r="AB66" s="1095"/>
      <c r="AC66" s="1095"/>
      <c r="AD66" s="1095"/>
      <c r="AE66" s="1096"/>
      <c r="AF66" s="1100" t="s">
        <v>397</v>
      </c>
      <c r="AG66" s="1101"/>
      <c r="AH66" s="1101"/>
      <c r="AI66" s="1101"/>
      <c r="AJ66" s="1102"/>
      <c r="AK66" s="1094" t="s">
        <v>414</v>
      </c>
      <c r="AL66" s="1089"/>
      <c r="AM66" s="1089"/>
      <c r="AN66" s="1089"/>
      <c r="AO66" s="1090"/>
      <c r="AP66" s="1094" t="s">
        <v>415</v>
      </c>
      <c r="AQ66" s="1095"/>
      <c r="AR66" s="1095"/>
      <c r="AS66" s="1095"/>
      <c r="AT66" s="1096"/>
      <c r="AU66" s="1094" t="s">
        <v>416</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589</v>
      </c>
      <c r="C68" s="1079"/>
      <c r="D68" s="1079"/>
      <c r="E68" s="1079"/>
      <c r="F68" s="1079"/>
      <c r="G68" s="1079"/>
      <c r="H68" s="1079"/>
      <c r="I68" s="1079"/>
      <c r="J68" s="1079"/>
      <c r="K68" s="1079"/>
      <c r="L68" s="1079"/>
      <c r="M68" s="1079"/>
      <c r="N68" s="1079"/>
      <c r="O68" s="1079"/>
      <c r="P68" s="1080"/>
      <c r="Q68" s="1081">
        <v>258</v>
      </c>
      <c r="R68" s="1075"/>
      <c r="S68" s="1075"/>
      <c r="T68" s="1075"/>
      <c r="U68" s="1075"/>
      <c r="V68" s="1075">
        <v>249</v>
      </c>
      <c r="W68" s="1075"/>
      <c r="X68" s="1075"/>
      <c r="Y68" s="1075"/>
      <c r="Z68" s="1075"/>
      <c r="AA68" s="1075">
        <v>9</v>
      </c>
      <c r="AB68" s="1075"/>
      <c r="AC68" s="1075"/>
      <c r="AD68" s="1075"/>
      <c r="AE68" s="1075"/>
      <c r="AF68" s="1075">
        <v>9</v>
      </c>
      <c r="AG68" s="1075"/>
      <c r="AH68" s="1075"/>
      <c r="AI68" s="1075"/>
      <c r="AJ68" s="1075"/>
      <c r="AK68" s="1075" t="s">
        <v>519</v>
      </c>
      <c r="AL68" s="1075"/>
      <c r="AM68" s="1075"/>
      <c r="AN68" s="1075"/>
      <c r="AO68" s="1075"/>
      <c r="AP68" s="1075">
        <v>10</v>
      </c>
      <c r="AQ68" s="1075"/>
      <c r="AR68" s="1075"/>
      <c r="AS68" s="1075"/>
      <c r="AT68" s="1075"/>
      <c r="AU68" s="1075">
        <v>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590</v>
      </c>
      <c r="C69" s="1068"/>
      <c r="D69" s="1068"/>
      <c r="E69" s="1068"/>
      <c r="F69" s="1068"/>
      <c r="G69" s="1068"/>
      <c r="H69" s="1068"/>
      <c r="I69" s="1068"/>
      <c r="J69" s="1068"/>
      <c r="K69" s="1068"/>
      <c r="L69" s="1068"/>
      <c r="M69" s="1068"/>
      <c r="N69" s="1068"/>
      <c r="O69" s="1068"/>
      <c r="P69" s="1069"/>
      <c r="Q69" s="1070">
        <v>1340</v>
      </c>
      <c r="R69" s="1064"/>
      <c r="S69" s="1064"/>
      <c r="T69" s="1064"/>
      <c r="U69" s="1064"/>
      <c r="V69" s="1064">
        <v>1329</v>
      </c>
      <c r="W69" s="1064"/>
      <c r="X69" s="1064"/>
      <c r="Y69" s="1064"/>
      <c r="Z69" s="1064"/>
      <c r="AA69" s="1064">
        <v>11</v>
      </c>
      <c r="AB69" s="1064"/>
      <c r="AC69" s="1064"/>
      <c r="AD69" s="1064"/>
      <c r="AE69" s="1064"/>
      <c r="AF69" s="1064">
        <v>11</v>
      </c>
      <c r="AG69" s="1064"/>
      <c r="AH69" s="1064"/>
      <c r="AI69" s="1064"/>
      <c r="AJ69" s="1064"/>
      <c r="AK69" s="1064" t="s">
        <v>519</v>
      </c>
      <c r="AL69" s="1064"/>
      <c r="AM69" s="1064"/>
      <c r="AN69" s="1064"/>
      <c r="AO69" s="1064"/>
      <c r="AP69" s="1064">
        <v>252</v>
      </c>
      <c r="AQ69" s="1064"/>
      <c r="AR69" s="1064"/>
      <c r="AS69" s="1064"/>
      <c r="AT69" s="1064"/>
      <c r="AU69" s="1064">
        <v>35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591</v>
      </c>
      <c r="C70" s="1068"/>
      <c r="D70" s="1068"/>
      <c r="E70" s="1068"/>
      <c r="F70" s="1068"/>
      <c r="G70" s="1068"/>
      <c r="H70" s="1068"/>
      <c r="I70" s="1068"/>
      <c r="J70" s="1068"/>
      <c r="K70" s="1068"/>
      <c r="L70" s="1068"/>
      <c r="M70" s="1068"/>
      <c r="N70" s="1068"/>
      <c r="O70" s="1068"/>
      <c r="P70" s="1069"/>
      <c r="Q70" s="1070">
        <v>179</v>
      </c>
      <c r="R70" s="1064"/>
      <c r="S70" s="1064"/>
      <c r="T70" s="1064"/>
      <c r="U70" s="1064"/>
      <c r="V70" s="1064">
        <v>171</v>
      </c>
      <c r="W70" s="1064"/>
      <c r="X70" s="1064"/>
      <c r="Y70" s="1064"/>
      <c r="Z70" s="1064"/>
      <c r="AA70" s="1064">
        <v>8</v>
      </c>
      <c r="AB70" s="1064"/>
      <c r="AC70" s="1064"/>
      <c r="AD70" s="1064"/>
      <c r="AE70" s="1064"/>
      <c r="AF70" s="1064">
        <v>8</v>
      </c>
      <c r="AG70" s="1064"/>
      <c r="AH70" s="1064"/>
      <c r="AI70" s="1064"/>
      <c r="AJ70" s="1064"/>
      <c r="AK70" s="1064" t="s">
        <v>519</v>
      </c>
      <c r="AL70" s="1064"/>
      <c r="AM70" s="1064"/>
      <c r="AN70" s="1064"/>
      <c r="AO70" s="1064"/>
      <c r="AP70" s="1064" t="s">
        <v>519</v>
      </c>
      <c r="AQ70" s="1064"/>
      <c r="AR70" s="1064"/>
      <c r="AS70" s="1064"/>
      <c r="AT70" s="1064"/>
      <c r="AU70" s="1064" t="s">
        <v>519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28</v>
      </c>
      <c r="AG88" s="1052"/>
      <c r="AH88" s="1052"/>
      <c r="AI88" s="1052"/>
      <c r="AJ88" s="1052"/>
      <c r="AK88" s="1056"/>
      <c r="AL88" s="1056"/>
      <c r="AM88" s="1056"/>
      <c r="AN88" s="1056"/>
      <c r="AO88" s="1056"/>
      <c r="AP88" s="1052">
        <v>262</v>
      </c>
      <c r="AQ88" s="1052"/>
      <c r="AR88" s="1052"/>
      <c r="AS88" s="1052"/>
      <c r="AT88" s="1052"/>
      <c r="AU88" s="1052">
        <v>41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307</v>
      </c>
      <c r="AG109" s="987"/>
      <c r="AH109" s="987"/>
      <c r="AI109" s="987"/>
      <c r="AJ109" s="988"/>
      <c r="AK109" s="989" t="s">
        <v>306</v>
      </c>
      <c r="AL109" s="987"/>
      <c r="AM109" s="987"/>
      <c r="AN109" s="987"/>
      <c r="AO109" s="988"/>
      <c r="AP109" s="989" t="s">
        <v>427</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307</v>
      </c>
      <c r="BW109" s="987"/>
      <c r="BX109" s="987"/>
      <c r="BY109" s="987"/>
      <c r="BZ109" s="988"/>
      <c r="CA109" s="989" t="s">
        <v>306</v>
      </c>
      <c r="CB109" s="987"/>
      <c r="CC109" s="987"/>
      <c r="CD109" s="987"/>
      <c r="CE109" s="988"/>
      <c r="CF109" s="1025" t="s">
        <v>427</v>
      </c>
      <c r="CG109" s="1025"/>
      <c r="CH109" s="1025"/>
      <c r="CI109" s="1025"/>
      <c r="CJ109" s="1025"/>
      <c r="CK109" s="989" t="s">
        <v>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307</v>
      </c>
      <c r="DM109" s="987"/>
      <c r="DN109" s="987"/>
      <c r="DO109" s="987"/>
      <c r="DP109" s="988"/>
      <c r="DQ109" s="989" t="s">
        <v>306</v>
      </c>
      <c r="DR109" s="987"/>
      <c r="DS109" s="987"/>
      <c r="DT109" s="987"/>
      <c r="DU109" s="988"/>
      <c r="DV109" s="989" t="s">
        <v>427</v>
      </c>
      <c r="DW109" s="987"/>
      <c r="DX109" s="987"/>
      <c r="DY109" s="987"/>
      <c r="DZ109" s="1018"/>
    </row>
    <row r="110" spans="1:131" s="247" customFormat="1" ht="26.25" customHeight="1" x14ac:dyDescent="0.15">
      <c r="A110" s="889" t="s">
        <v>429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1048833</v>
      </c>
      <c r="AB110" s="980"/>
      <c r="AC110" s="980"/>
      <c r="AD110" s="980"/>
      <c r="AE110" s="981"/>
      <c r="AF110" s="982">
        <v>1038280</v>
      </c>
      <c r="AG110" s="980"/>
      <c r="AH110" s="980"/>
      <c r="AI110" s="980"/>
      <c r="AJ110" s="981"/>
      <c r="AK110" s="982">
        <v>1062682</v>
      </c>
      <c r="AL110" s="980"/>
      <c r="AM110" s="980"/>
      <c r="AN110" s="980"/>
      <c r="AO110" s="981"/>
      <c r="AP110" s="983">
        <v>29</v>
      </c>
      <c r="AQ110" s="984"/>
      <c r="AR110" s="984"/>
      <c r="AS110" s="984"/>
      <c r="AT110" s="985"/>
      <c r="AU110" s="1019" t="s">
        <v>72</v>
      </c>
      <c r="AV110" s="1020"/>
      <c r="AW110" s="1020"/>
      <c r="AX110" s="1020"/>
      <c r="AY110" s="1020"/>
      <c r="AZ110" s="945" t="s">
        <v>430</v>
      </c>
      <c r="BA110" s="890"/>
      <c r="BB110" s="890"/>
      <c r="BC110" s="890"/>
      <c r="BD110" s="890"/>
      <c r="BE110" s="890"/>
      <c r="BF110" s="890"/>
      <c r="BG110" s="890"/>
      <c r="BH110" s="890"/>
      <c r="BI110" s="890"/>
      <c r="BJ110" s="890"/>
      <c r="BK110" s="890"/>
      <c r="BL110" s="890"/>
      <c r="BM110" s="890"/>
      <c r="BN110" s="890"/>
      <c r="BO110" s="890"/>
      <c r="BP110" s="891"/>
      <c r="BQ110" s="946">
        <v>9347166</v>
      </c>
      <c r="BR110" s="927"/>
      <c r="BS110" s="927"/>
      <c r="BT110" s="927"/>
      <c r="BU110" s="927"/>
      <c r="BV110" s="927">
        <v>9078490</v>
      </c>
      <c r="BW110" s="927"/>
      <c r="BX110" s="927"/>
      <c r="BY110" s="927"/>
      <c r="BZ110" s="927"/>
      <c r="CA110" s="927">
        <v>8578013</v>
      </c>
      <c r="CB110" s="927"/>
      <c r="CC110" s="927"/>
      <c r="CD110" s="927"/>
      <c r="CE110" s="927"/>
      <c r="CF110" s="951">
        <v>233.9</v>
      </c>
      <c r="CG110" s="952"/>
      <c r="CH110" s="952"/>
      <c r="CI110" s="952"/>
      <c r="CJ110" s="952"/>
      <c r="CK110" s="1015" t="s">
        <v>431</v>
      </c>
      <c r="CL110" s="901"/>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433</v>
      </c>
      <c r="DH110" s="927"/>
      <c r="DI110" s="927"/>
      <c r="DJ110" s="927"/>
      <c r="DK110" s="927"/>
      <c r="DL110" s="927" t="s">
        <v>433</v>
      </c>
      <c r="DM110" s="927"/>
      <c r="DN110" s="927"/>
      <c r="DO110" s="927"/>
      <c r="DP110" s="927"/>
      <c r="DQ110" s="927" t="s">
        <v>391</v>
      </c>
      <c r="DR110" s="927"/>
      <c r="DS110" s="927"/>
      <c r="DT110" s="927"/>
      <c r="DU110" s="927"/>
      <c r="DV110" s="928" t="s">
        <v>433</v>
      </c>
      <c r="DW110" s="928"/>
      <c r="DX110" s="928"/>
      <c r="DY110" s="928"/>
      <c r="DZ110" s="929"/>
    </row>
    <row r="111" spans="1:131" s="247" customFormat="1" ht="26.25" customHeight="1" x14ac:dyDescent="0.15">
      <c r="A111" s="856" t="s">
        <v>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433</v>
      </c>
      <c r="AB111" s="1008"/>
      <c r="AC111" s="1008"/>
      <c r="AD111" s="1008"/>
      <c r="AE111" s="1009"/>
      <c r="AF111" s="1010" t="s">
        <v>433</v>
      </c>
      <c r="AG111" s="1008"/>
      <c r="AH111" s="1008"/>
      <c r="AI111" s="1008"/>
      <c r="AJ111" s="1009"/>
      <c r="AK111" s="1010" t="s">
        <v>391</v>
      </c>
      <c r="AL111" s="1008"/>
      <c r="AM111" s="1008"/>
      <c r="AN111" s="1008"/>
      <c r="AO111" s="1009"/>
      <c r="AP111" s="1011" t="s">
        <v>391</v>
      </c>
      <c r="AQ111" s="1012"/>
      <c r="AR111" s="1012"/>
      <c r="AS111" s="1012"/>
      <c r="AT111" s="1013"/>
      <c r="AU111" s="1021"/>
      <c r="AV111" s="1022"/>
      <c r="AW111" s="1022"/>
      <c r="AX111" s="1022"/>
      <c r="AY111" s="1022"/>
      <c r="AZ111" s="897" t="s">
        <v>435</v>
      </c>
      <c r="BA111" s="832"/>
      <c r="BB111" s="832"/>
      <c r="BC111" s="832"/>
      <c r="BD111" s="832"/>
      <c r="BE111" s="832"/>
      <c r="BF111" s="832"/>
      <c r="BG111" s="832"/>
      <c r="BH111" s="832"/>
      <c r="BI111" s="832"/>
      <c r="BJ111" s="832"/>
      <c r="BK111" s="832"/>
      <c r="BL111" s="832"/>
      <c r="BM111" s="832"/>
      <c r="BN111" s="832"/>
      <c r="BO111" s="832"/>
      <c r="BP111" s="833"/>
      <c r="BQ111" s="898" t="s">
        <v>391</v>
      </c>
      <c r="BR111" s="899"/>
      <c r="BS111" s="899"/>
      <c r="BT111" s="899"/>
      <c r="BU111" s="899"/>
      <c r="BV111" s="899" t="s">
        <v>391</v>
      </c>
      <c r="BW111" s="899"/>
      <c r="BX111" s="899"/>
      <c r="BY111" s="899"/>
      <c r="BZ111" s="899"/>
      <c r="CA111" s="899" t="s">
        <v>391</v>
      </c>
      <c r="CB111" s="899"/>
      <c r="CC111" s="899"/>
      <c r="CD111" s="899"/>
      <c r="CE111" s="899"/>
      <c r="CF111" s="960" t="s">
        <v>391</v>
      </c>
      <c r="CG111" s="961"/>
      <c r="CH111" s="961"/>
      <c r="CI111" s="961"/>
      <c r="CJ111" s="961"/>
      <c r="CK111" s="1016"/>
      <c r="CL111" s="903"/>
      <c r="CM111" s="906" t="s">
        <v>436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391</v>
      </c>
      <c r="DH111" s="899"/>
      <c r="DI111" s="899"/>
      <c r="DJ111" s="899"/>
      <c r="DK111" s="899"/>
      <c r="DL111" s="899" t="s">
        <v>391</v>
      </c>
      <c r="DM111" s="899"/>
      <c r="DN111" s="899"/>
      <c r="DO111" s="899"/>
      <c r="DP111" s="899"/>
      <c r="DQ111" s="899" t="s">
        <v>391</v>
      </c>
      <c r="DR111" s="899"/>
      <c r="DS111" s="899"/>
      <c r="DT111" s="899"/>
      <c r="DU111" s="899"/>
      <c r="DV111" s="876" t="s">
        <v>391</v>
      </c>
      <c r="DW111" s="876"/>
      <c r="DX111" s="876"/>
      <c r="DY111" s="876"/>
      <c r="DZ111" s="877"/>
    </row>
    <row r="112" spans="1:131" s="247" customFormat="1" ht="26.25" customHeight="1" x14ac:dyDescent="0.15">
      <c r="A112" s="1001" t="s">
        <v>437</v>
      </c>
      <c r="B112" s="1002"/>
      <c r="C112" s="832" t="s">
        <v>438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391</v>
      </c>
      <c r="AB112" s="862"/>
      <c r="AC112" s="862"/>
      <c r="AD112" s="862"/>
      <c r="AE112" s="863"/>
      <c r="AF112" s="864" t="s">
        <v>391</v>
      </c>
      <c r="AG112" s="862"/>
      <c r="AH112" s="862"/>
      <c r="AI112" s="862"/>
      <c r="AJ112" s="863"/>
      <c r="AK112" s="864" t="s">
        <v>391</v>
      </c>
      <c r="AL112" s="862"/>
      <c r="AM112" s="862"/>
      <c r="AN112" s="862"/>
      <c r="AO112" s="863"/>
      <c r="AP112" s="909" t="s">
        <v>391</v>
      </c>
      <c r="AQ112" s="910"/>
      <c r="AR112" s="910"/>
      <c r="AS112" s="910"/>
      <c r="AT112" s="911"/>
      <c r="AU112" s="1021"/>
      <c r="AV112" s="1022"/>
      <c r="AW112" s="1022"/>
      <c r="AX112" s="1022"/>
      <c r="AY112" s="1022"/>
      <c r="AZ112" s="897" t="s">
        <v>439</v>
      </c>
      <c r="BA112" s="832"/>
      <c r="BB112" s="832"/>
      <c r="BC112" s="832"/>
      <c r="BD112" s="832"/>
      <c r="BE112" s="832"/>
      <c r="BF112" s="832"/>
      <c r="BG112" s="832"/>
      <c r="BH112" s="832"/>
      <c r="BI112" s="832"/>
      <c r="BJ112" s="832"/>
      <c r="BK112" s="832"/>
      <c r="BL112" s="832"/>
      <c r="BM112" s="832"/>
      <c r="BN112" s="832"/>
      <c r="BO112" s="832"/>
      <c r="BP112" s="833"/>
      <c r="BQ112" s="898">
        <v>5772466</v>
      </c>
      <c r="BR112" s="899"/>
      <c r="BS112" s="899"/>
      <c r="BT112" s="899"/>
      <c r="BU112" s="899"/>
      <c r="BV112" s="899">
        <v>5649606</v>
      </c>
      <c r="BW112" s="899"/>
      <c r="BX112" s="899"/>
      <c r="BY112" s="899"/>
      <c r="BZ112" s="899"/>
      <c r="CA112" s="899">
        <v>5422902</v>
      </c>
      <c r="CB112" s="899"/>
      <c r="CC112" s="899"/>
      <c r="CD112" s="899"/>
      <c r="CE112" s="899"/>
      <c r="CF112" s="960">
        <v>147.9</v>
      </c>
      <c r="CG112" s="961"/>
      <c r="CH112" s="961"/>
      <c r="CI112" s="961"/>
      <c r="CJ112" s="961"/>
      <c r="CK112" s="1016"/>
      <c r="CL112" s="903"/>
      <c r="CM112" s="906" t="s">
        <v>440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391</v>
      </c>
      <c r="DH112" s="899"/>
      <c r="DI112" s="899"/>
      <c r="DJ112" s="899"/>
      <c r="DK112" s="899"/>
      <c r="DL112" s="899" t="s">
        <v>391</v>
      </c>
      <c r="DM112" s="899"/>
      <c r="DN112" s="899"/>
      <c r="DO112" s="899"/>
      <c r="DP112" s="899"/>
      <c r="DQ112" s="899" t="s">
        <v>391</v>
      </c>
      <c r="DR112" s="899"/>
      <c r="DS112" s="899"/>
      <c r="DT112" s="899"/>
      <c r="DU112" s="899"/>
      <c r="DV112" s="876" t="s">
        <v>391</v>
      </c>
      <c r="DW112" s="876"/>
      <c r="DX112" s="876"/>
      <c r="DY112" s="876"/>
      <c r="DZ112" s="877"/>
    </row>
    <row r="113" spans="1:130" s="247" customFormat="1" ht="26.25" customHeight="1" x14ac:dyDescent="0.15">
      <c r="A113" s="1003"/>
      <c r="B113" s="1004"/>
      <c r="C113" s="832" t="s">
        <v>441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363715</v>
      </c>
      <c r="AB113" s="1008"/>
      <c r="AC113" s="1008"/>
      <c r="AD113" s="1008"/>
      <c r="AE113" s="1009"/>
      <c r="AF113" s="1010">
        <v>333671</v>
      </c>
      <c r="AG113" s="1008"/>
      <c r="AH113" s="1008"/>
      <c r="AI113" s="1008"/>
      <c r="AJ113" s="1009"/>
      <c r="AK113" s="1010">
        <v>327541</v>
      </c>
      <c r="AL113" s="1008"/>
      <c r="AM113" s="1008"/>
      <c r="AN113" s="1008"/>
      <c r="AO113" s="1009"/>
      <c r="AP113" s="1011">
        <v>8.9</v>
      </c>
      <c r="AQ113" s="1012"/>
      <c r="AR113" s="1012"/>
      <c r="AS113" s="1012"/>
      <c r="AT113" s="1013"/>
      <c r="AU113" s="1021"/>
      <c r="AV113" s="1022"/>
      <c r="AW113" s="1022"/>
      <c r="AX113" s="1022"/>
      <c r="AY113" s="1022"/>
      <c r="AZ113" s="897" t="s">
        <v>442</v>
      </c>
      <c r="BA113" s="832"/>
      <c r="BB113" s="832"/>
      <c r="BC113" s="832"/>
      <c r="BD113" s="832"/>
      <c r="BE113" s="832"/>
      <c r="BF113" s="832"/>
      <c r="BG113" s="832"/>
      <c r="BH113" s="832"/>
      <c r="BI113" s="832"/>
      <c r="BJ113" s="832"/>
      <c r="BK113" s="832"/>
      <c r="BL113" s="832"/>
      <c r="BM113" s="832"/>
      <c r="BN113" s="832"/>
      <c r="BO113" s="832"/>
      <c r="BP113" s="833"/>
      <c r="BQ113" s="898">
        <v>126672</v>
      </c>
      <c r="BR113" s="899"/>
      <c r="BS113" s="899"/>
      <c r="BT113" s="899"/>
      <c r="BU113" s="899"/>
      <c r="BV113" s="899">
        <v>60221</v>
      </c>
      <c r="BW113" s="899"/>
      <c r="BX113" s="899"/>
      <c r="BY113" s="899"/>
      <c r="BZ113" s="899"/>
      <c r="CA113" s="899">
        <v>41630</v>
      </c>
      <c r="CB113" s="899"/>
      <c r="CC113" s="899"/>
      <c r="CD113" s="899"/>
      <c r="CE113" s="899"/>
      <c r="CF113" s="960">
        <v>1.1000000000000001</v>
      </c>
      <c r="CG113" s="961"/>
      <c r="CH113" s="961"/>
      <c r="CI113" s="961"/>
      <c r="CJ113" s="961"/>
      <c r="CK113" s="1016"/>
      <c r="CL113" s="903"/>
      <c r="CM113" s="906" t="s">
        <v>443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391</v>
      </c>
      <c r="DH113" s="862"/>
      <c r="DI113" s="862"/>
      <c r="DJ113" s="862"/>
      <c r="DK113" s="863"/>
      <c r="DL113" s="864" t="s">
        <v>391</v>
      </c>
      <c r="DM113" s="862"/>
      <c r="DN113" s="862"/>
      <c r="DO113" s="862"/>
      <c r="DP113" s="863"/>
      <c r="DQ113" s="864" t="s">
        <v>391</v>
      </c>
      <c r="DR113" s="862"/>
      <c r="DS113" s="862"/>
      <c r="DT113" s="862"/>
      <c r="DU113" s="863"/>
      <c r="DV113" s="909" t="s">
        <v>391</v>
      </c>
      <c r="DW113" s="910"/>
      <c r="DX113" s="910"/>
      <c r="DY113" s="910"/>
      <c r="DZ113" s="911"/>
    </row>
    <row r="114" spans="1:130" s="247" customFormat="1" ht="26.25" customHeight="1" x14ac:dyDescent="0.15">
      <c r="A114" s="1003"/>
      <c r="B114" s="1004"/>
      <c r="C114" s="832" t="s">
        <v>444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4780</v>
      </c>
      <c r="AB114" s="862"/>
      <c r="AC114" s="862"/>
      <c r="AD114" s="862"/>
      <c r="AE114" s="863"/>
      <c r="AF114" s="864">
        <v>4780</v>
      </c>
      <c r="AG114" s="862"/>
      <c r="AH114" s="862"/>
      <c r="AI114" s="862"/>
      <c r="AJ114" s="863"/>
      <c r="AK114" s="864">
        <v>4780</v>
      </c>
      <c r="AL114" s="862"/>
      <c r="AM114" s="862"/>
      <c r="AN114" s="862"/>
      <c r="AO114" s="863"/>
      <c r="AP114" s="909">
        <v>0.1</v>
      </c>
      <c r="AQ114" s="910"/>
      <c r="AR114" s="910"/>
      <c r="AS114" s="910"/>
      <c r="AT114" s="911"/>
      <c r="AU114" s="1021"/>
      <c r="AV114" s="1022"/>
      <c r="AW114" s="1022"/>
      <c r="AX114" s="1022"/>
      <c r="AY114" s="1022"/>
      <c r="AZ114" s="897" t="s">
        <v>445</v>
      </c>
      <c r="BA114" s="832"/>
      <c r="BB114" s="832"/>
      <c r="BC114" s="832"/>
      <c r="BD114" s="832"/>
      <c r="BE114" s="832"/>
      <c r="BF114" s="832"/>
      <c r="BG114" s="832"/>
      <c r="BH114" s="832"/>
      <c r="BI114" s="832"/>
      <c r="BJ114" s="832"/>
      <c r="BK114" s="832"/>
      <c r="BL114" s="832"/>
      <c r="BM114" s="832"/>
      <c r="BN114" s="832"/>
      <c r="BO114" s="832"/>
      <c r="BP114" s="833"/>
      <c r="BQ114" s="898">
        <v>895077</v>
      </c>
      <c r="BR114" s="899"/>
      <c r="BS114" s="899"/>
      <c r="BT114" s="899"/>
      <c r="BU114" s="899"/>
      <c r="BV114" s="899">
        <v>818617</v>
      </c>
      <c r="BW114" s="899"/>
      <c r="BX114" s="899"/>
      <c r="BY114" s="899"/>
      <c r="BZ114" s="899"/>
      <c r="CA114" s="899">
        <v>804925</v>
      </c>
      <c r="CB114" s="899"/>
      <c r="CC114" s="899"/>
      <c r="CD114" s="899"/>
      <c r="CE114" s="899"/>
      <c r="CF114" s="960">
        <v>21.9</v>
      </c>
      <c r="CG114" s="961"/>
      <c r="CH114" s="961"/>
      <c r="CI114" s="961"/>
      <c r="CJ114" s="961"/>
      <c r="CK114" s="1016"/>
      <c r="CL114" s="903"/>
      <c r="CM114" s="906" t="s">
        <v>446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391</v>
      </c>
      <c r="DH114" s="862"/>
      <c r="DI114" s="862"/>
      <c r="DJ114" s="862"/>
      <c r="DK114" s="863"/>
      <c r="DL114" s="864" t="s">
        <v>391</v>
      </c>
      <c r="DM114" s="862"/>
      <c r="DN114" s="862"/>
      <c r="DO114" s="862"/>
      <c r="DP114" s="863"/>
      <c r="DQ114" s="864" t="s">
        <v>391</v>
      </c>
      <c r="DR114" s="862"/>
      <c r="DS114" s="862"/>
      <c r="DT114" s="862"/>
      <c r="DU114" s="863"/>
      <c r="DV114" s="909" t="s">
        <v>391</v>
      </c>
      <c r="DW114" s="910"/>
      <c r="DX114" s="910"/>
      <c r="DY114" s="910"/>
      <c r="DZ114" s="911"/>
    </row>
    <row r="115" spans="1:130" s="247" customFormat="1" ht="26.25" customHeight="1" x14ac:dyDescent="0.15">
      <c r="A115" s="1003"/>
      <c r="B115" s="1004"/>
      <c r="C115" s="832" t="s">
        <v>447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77217</v>
      </c>
      <c r="AB115" s="1008"/>
      <c r="AC115" s="1008"/>
      <c r="AD115" s="1008"/>
      <c r="AE115" s="1009"/>
      <c r="AF115" s="1010">
        <v>56198</v>
      </c>
      <c r="AG115" s="1008"/>
      <c r="AH115" s="1008"/>
      <c r="AI115" s="1008"/>
      <c r="AJ115" s="1009"/>
      <c r="AK115" s="1010">
        <v>1073</v>
      </c>
      <c r="AL115" s="1008"/>
      <c r="AM115" s="1008"/>
      <c r="AN115" s="1008"/>
      <c r="AO115" s="1009"/>
      <c r="AP115" s="1011">
        <v>0</v>
      </c>
      <c r="AQ115" s="1012"/>
      <c r="AR115" s="1012"/>
      <c r="AS115" s="1012"/>
      <c r="AT115" s="1013"/>
      <c r="AU115" s="1021"/>
      <c r="AV115" s="1022"/>
      <c r="AW115" s="1022"/>
      <c r="AX115" s="1022"/>
      <c r="AY115" s="1022"/>
      <c r="AZ115" s="897" t="s">
        <v>448</v>
      </c>
      <c r="BA115" s="832"/>
      <c r="BB115" s="832"/>
      <c r="BC115" s="832"/>
      <c r="BD115" s="832"/>
      <c r="BE115" s="832"/>
      <c r="BF115" s="832"/>
      <c r="BG115" s="832"/>
      <c r="BH115" s="832"/>
      <c r="BI115" s="832"/>
      <c r="BJ115" s="832"/>
      <c r="BK115" s="832"/>
      <c r="BL115" s="832"/>
      <c r="BM115" s="832"/>
      <c r="BN115" s="832"/>
      <c r="BO115" s="832"/>
      <c r="BP115" s="833"/>
      <c r="BQ115" s="898" t="s">
        <v>391</v>
      </c>
      <c r="BR115" s="899"/>
      <c r="BS115" s="899"/>
      <c r="BT115" s="899"/>
      <c r="BU115" s="899"/>
      <c r="BV115" s="899" t="s">
        <v>391</v>
      </c>
      <c r="BW115" s="899"/>
      <c r="BX115" s="899"/>
      <c r="BY115" s="899"/>
      <c r="BZ115" s="899"/>
      <c r="CA115" s="899" t="s">
        <v>391</v>
      </c>
      <c r="CB115" s="899"/>
      <c r="CC115" s="899"/>
      <c r="CD115" s="899"/>
      <c r="CE115" s="899"/>
      <c r="CF115" s="960" t="s">
        <v>391</v>
      </c>
      <c r="CG115" s="961"/>
      <c r="CH115" s="961"/>
      <c r="CI115" s="961"/>
      <c r="CJ115" s="961"/>
      <c r="CK115" s="1016"/>
      <c r="CL115" s="903"/>
      <c r="CM115" s="897" t="s">
        <v>449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391</v>
      </c>
      <c r="DH115" s="862"/>
      <c r="DI115" s="862"/>
      <c r="DJ115" s="862"/>
      <c r="DK115" s="863"/>
      <c r="DL115" s="864" t="s">
        <v>391</v>
      </c>
      <c r="DM115" s="862"/>
      <c r="DN115" s="862"/>
      <c r="DO115" s="862"/>
      <c r="DP115" s="863"/>
      <c r="DQ115" s="864" t="s">
        <v>391</v>
      </c>
      <c r="DR115" s="862"/>
      <c r="DS115" s="862"/>
      <c r="DT115" s="862"/>
      <c r="DU115" s="863"/>
      <c r="DV115" s="909" t="s">
        <v>391</v>
      </c>
      <c r="DW115" s="910"/>
      <c r="DX115" s="910"/>
      <c r="DY115" s="910"/>
      <c r="DZ115" s="911"/>
    </row>
    <row r="116" spans="1:130" s="247" customFormat="1" ht="26.25" customHeight="1" x14ac:dyDescent="0.15">
      <c r="A116" s="1005"/>
      <c r="B116" s="1006"/>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80</v>
      </c>
      <c r="AB116" s="862"/>
      <c r="AC116" s="862"/>
      <c r="AD116" s="862"/>
      <c r="AE116" s="863"/>
      <c r="AF116" s="864">
        <v>79</v>
      </c>
      <c r="AG116" s="862"/>
      <c r="AH116" s="862"/>
      <c r="AI116" s="862"/>
      <c r="AJ116" s="863"/>
      <c r="AK116" s="864">
        <v>36</v>
      </c>
      <c r="AL116" s="862"/>
      <c r="AM116" s="862"/>
      <c r="AN116" s="862"/>
      <c r="AO116" s="863"/>
      <c r="AP116" s="909">
        <v>0</v>
      </c>
      <c r="AQ116" s="910"/>
      <c r="AR116" s="910"/>
      <c r="AS116" s="910"/>
      <c r="AT116" s="911"/>
      <c r="AU116" s="1021"/>
      <c r="AV116" s="1022"/>
      <c r="AW116" s="1022"/>
      <c r="AX116" s="1022"/>
      <c r="AY116" s="1022"/>
      <c r="AZ116" s="948" t="s">
        <v>451</v>
      </c>
      <c r="BA116" s="949"/>
      <c r="BB116" s="949"/>
      <c r="BC116" s="949"/>
      <c r="BD116" s="949"/>
      <c r="BE116" s="949"/>
      <c r="BF116" s="949"/>
      <c r="BG116" s="949"/>
      <c r="BH116" s="949"/>
      <c r="BI116" s="949"/>
      <c r="BJ116" s="949"/>
      <c r="BK116" s="949"/>
      <c r="BL116" s="949"/>
      <c r="BM116" s="949"/>
      <c r="BN116" s="949"/>
      <c r="BO116" s="949"/>
      <c r="BP116" s="950"/>
      <c r="BQ116" s="898" t="s">
        <v>391</v>
      </c>
      <c r="BR116" s="899"/>
      <c r="BS116" s="899"/>
      <c r="BT116" s="899"/>
      <c r="BU116" s="899"/>
      <c r="BV116" s="899" t="s">
        <v>391</v>
      </c>
      <c r="BW116" s="899"/>
      <c r="BX116" s="899"/>
      <c r="BY116" s="899"/>
      <c r="BZ116" s="899"/>
      <c r="CA116" s="899" t="s">
        <v>391</v>
      </c>
      <c r="CB116" s="899"/>
      <c r="CC116" s="899"/>
      <c r="CD116" s="899"/>
      <c r="CE116" s="899"/>
      <c r="CF116" s="960" t="s">
        <v>391</v>
      </c>
      <c r="CG116" s="961"/>
      <c r="CH116" s="961"/>
      <c r="CI116" s="961"/>
      <c r="CJ116" s="961"/>
      <c r="CK116" s="1016"/>
      <c r="CL116" s="903"/>
      <c r="CM116" s="906" t="s">
        <v>452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391</v>
      </c>
      <c r="DH116" s="862"/>
      <c r="DI116" s="862"/>
      <c r="DJ116" s="862"/>
      <c r="DK116" s="863"/>
      <c r="DL116" s="864" t="s">
        <v>391</v>
      </c>
      <c r="DM116" s="862"/>
      <c r="DN116" s="862"/>
      <c r="DO116" s="862"/>
      <c r="DP116" s="863"/>
      <c r="DQ116" s="864" t="s">
        <v>391</v>
      </c>
      <c r="DR116" s="862"/>
      <c r="DS116" s="862"/>
      <c r="DT116" s="862"/>
      <c r="DU116" s="863"/>
      <c r="DV116" s="909" t="s">
        <v>391</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453</v>
      </c>
      <c r="Z117" s="988"/>
      <c r="AA117" s="993">
        <v>1494625</v>
      </c>
      <c r="AB117" s="994"/>
      <c r="AC117" s="994"/>
      <c r="AD117" s="994"/>
      <c r="AE117" s="995"/>
      <c r="AF117" s="996">
        <v>1433008</v>
      </c>
      <c r="AG117" s="994"/>
      <c r="AH117" s="994"/>
      <c r="AI117" s="994"/>
      <c r="AJ117" s="995"/>
      <c r="AK117" s="996">
        <v>1396112</v>
      </c>
      <c r="AL117" s="994"/>
      <c r="AM117" s="994"/>
      <c r="AN117" s="994"/>
      <c r="AO117" s="995"/>
      <c r="AP117" s="997"/>
      <c r="AQ117" s="998"/>
      <c r="AR117" s="998"/>
      <c r="AS117" s="998"/>
      <c r="AT117" s="999"/>
      <c r="AU117" s="1021"/>
      <c r="AV117" s="1022"/>
      <c r="AW117" s="1022"/>
      <c r="AX117" s="1022"/>
      <c r="AY117" s="1022"/>
      <c r="AZ117" s="948" t="s">
        <v>454</v>
      </c>
      <c r="BA117" s="949"/>
      <c r="BB117" s="949"/>
      <c r="BC117" s="949"/>
      <c r="BD117" s="949"/>
      <c r="BE117" s="949"/>
      <c r="BF117" s="949"/>
      <c r="BG117" s="949"/>
      <c r="BH117" s="949"/>
      <c r="BI117" s="949"/>
      <c r="BJ117" s="949"/>
      <c r="BK117" s="949"/>
      <c r="BL117" s="949"/>
      <c r="BM117" s="949"/>
      <c r="BN117" s="949"/>
      <c r="BO117" s="949"/>
      <c r="BP117" s="950"/>
      <c r="BQ117" s="898" t="s">
        <v>455</v>
      </c>
      <c r="BR117" s="899"/>
      <c r="BS117" s="899"/>
      <c r="BT117" s="899"/>
      <c r="BU117" s="899"/>
      <c r="BV117" s="899" t="s">
        <v>456</v>
      </c>
      <c r="BW117" s="899"/>
      <c r="BX117" s="899"/>
      <c r="BY117" s="899"/>
      <c r="BZ117" s="899"/>
      <c r="CA117" s="899" t="s">
        <v>391</v>
      </c>
      <c r="CB117" s="899"/>
      <c r="CC117" s="899"/>
      <c r="CD117" s="899"/>
      <c r="CE117" s="899"/>
      <c r="CF117" s="960" t="s">
        <v>457</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456</v>
      </c>
      <c r="DH117" s="862"/>
      <c r="DI117" s="862"/>
      <c r="DJ117" s="862"/>
      <c r="DK117" s="863"/>
      <c r="DL117" s="864" t="s">
        <v>459</v>
      </c>
      <c r="DM117" s="862"/>
      <c r="DN117" s="862"/>
      <c r="DO117" s="862"/>
      <c r="DP117" s="863"/>
      <c r="DQ117" s="864" t="s">
        <v>460</v>
      </c>
      <c r="DR117" s="862"/>
      <c r="DS117" s="862"/>
      <c r="DT117" s="862"/>
      <c r="DU117" s="863"/>
      <c r="DV117" s="909" t="s">
        <v>461</v>
      </c>
      <c r="DW117" s="910"/>
      <c r="DX117" s="910"/>
      <c r="DY117" s="910"/>
      <c r="DZ117" s="911"/>
    </row>
    <row r="118" spans="1:130" s="247" customFormat="1" ht="26.25" customHeight="1" x14ac:dyDescent="0.15">
      <c r="A118" s="986" t="s">
        <v>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307</v>
      </c>
      <c r="AG118" s="987"/>
      <c r="AH118" s="987"/>
      <c r="AI118" s="987"/>
      <c r="AJ118" s="988"/>
      <c r="AK118" s="989" t="s">
        <v>306</v>
      </c>
      <c r="AL118" s="987"/>
      <c r="AM118" s="987"/>
      <c r="AN118" s="987"/>
      <c r="AO118" s="988"/>
      <c r="AP118" s="990" t="s">
        <v>427</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461</v>
      </c>
      <c r="BR118" s="930"/>
      <c r="BS118" s="930"/>
      <c r="BT118" s="930"/>
      <c r="BU118" s="930"/>
      <c r="BV118" s="930" t="s">
        <v>460</v>
      </c>
      <c r="BW118" s="930"/>
      <c r="BX118" s="930"/>
      <c r="BY118" s="930"/>
      <c r="BZ118" s="930"/>
      <c r="CA118" s="930" t="s">
        <v>461</v>
      </c>
      <c r="CB118" s="930"/>
      <c r="CC118" s="930"/>
      <c r="CD118" s="930"/>
      <c r="CE118" s="930"/>
      <c r="CF118" s="960" t="s">
        <v>460</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459</v>
      </c>
      <c r="DM118" s="862"/>
      <c r="DN118" s="862"/>
      <c r="DO118" s="862"/>
      <c r="DP118" s="863"/>
      <c r="DQ118" s="864" t="s">
        <v>128</v>
      </c>
      <c r="DR118" s="862"/>
      <c r="DS118" s="862"/>
      <c r="DT118" s="862"/>
      <c r="DU118" s="863"/>
      <c r="DV118" s="909" t="s">
        <v>460</v>
      </c>
      <c r="DW118" s="910"/>
      <c r="DX118" s="910"/>
      <c r="DY118" s="910"/>
      <c r="DZ118" s="911"/>
    </row>
    <row r="119" spans="1:130" s="247" customFormat="1" ht="26.25" customHeight="1" x14ac:dyDescent="0.15">
      <c r="A119" s="900" t="s">
        <v>431</v>
      </c>
      <c r="B119" s="901"/>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461</v>
      </c>
      <c r="AG119" s="980"/>
      <c r="AH119" s="980"/>
      <c r="AI119" s="980"/>
      <c r="AJ119" s="981"/>
      <c r="AK119" s="982" t="s">
        <v>461</v>
      </c>
      <c r="AL119" s="980"/>
      <c r="AM119" s="980"/>
      <c r="AN119" s="980"/>
      <c r="AO119" s="981"/>
      <c r="AP119" s="983" t="s">
        <v>461</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464</v>
      </c>
      <c r="BP119" s="963"/>
      <c r="BQ119" s="967">
        <v>16141381</v>
      </c>
      <c r="BR119" s="930"/>
      <c r="BS119" s="930"/>
      <c r="BT119" s="930"/>
      <c r="BU119" s="930"/>
      <c r="BV119" s="930">
        <v>15606934</v>
      </c>
      <c r="BW119" s="930"/>
      <c r="BX119" s="930"/>
      <c r="BY119" s="930"/>
      <c r="BZ119" s="930"/>
      <c r="CA119" s="930">
        <v>14847470</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457</v>
      </c>
      <c r="DH119" s="845"/>
      <c r="DI119" s="845"/>
      <c r="DJ119" s="845"/>
      <c r="DK119" s="846"/>
      <c r="DL119" s="847" t="s">
        <v>456</v>
      </c>
      <c r="DM119" s="845"/>
      <c r="DN119" s="845"/>
      <c r="DO119" s="845"/>
      <c r="DP119" s="846"/>
      <c r="DQ119" s="847" t="s">
        <v>456</v>
      </c>
      <c r="DR119" s="845"/>
      <c r="DS119" s="845"/>
      <c r="DT119" s="845"/>
      <c r="DU119" s="846"/>
      <c r="DV119" s="933" t="s">
        <v>128</v>
      </c>
      <c r="DW119" s="934"/>
      <c r="DX119" s="934"/>
      <c r="DY119" s="934"/>
      <c r="DZ119" s="935"/>
    </row>
    <row r="120" spans="1:130" s="247" customFormat="1" ht="26.25" customHeight="1" x14ac:dyDescent="0.15">
      <c r="A120" s="902"/>
      <c r="B120" s="903"/>
      <c r="C120" s="906" t="s">
        <v>436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461</v>
      </c>
      <c r="AB120" s="862"/>
      <c r="AC120" s="862"/>
      <c r="AD120" s="862"/>
      <c r="AE120" s="863"/>
      <c r="AF120" s="864" t="s">
        <v>128</v>
      </c>
      <c r="AG120" s="862"/>
      <c r="AH120" s="862"/>
      <c r="AI120" s="862"/>
      <c r="AJ120" s="863"/>
      <c r="AK120" s="864" t="s">
        <v>461</v>
      </c>
      <c r="AL120" s="862"/>
      <c r="AM120" s="862"/>
      <c r="AN120" s="862"/>
      <c r="AO120" s="863"/>
      <c r="AP120" s="909" t="s">
        <v>466</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3284155</v>
      </c>
      <c r="BR120" s="927"/>
      <c r="BS120" s="927"/>
      <c r="BT120" s="927"/>
      <c r="BU120" s="927"/>
      <c r="BV120" s="927">
        <v>2938642</v>
      </c>
      <c r="BW120" s="927"/>
      <c r="BX120" s="927"/>
      <c r="BY120" s="927"/>
      <c r="BZ120" s="927"/>
      <c r="CA120" s="927">
        <v>2932084</v>
      </c>
      <c r="CB120" s="927"/>
      <c r="CC120" s="927"/>
      <c r="CD120" s="927"/>
      <c r="CE120" s="927"/>
      <c r="CF120" s="951">
        <v>79.900000000000006</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v>4565361</v>
      </c>
      <c r="DH120" s="927"/>
      <c r="DI120" s="927"/>
      <c r="DJ120" s="927"/>
      <c r="DK120" s="927"/>
      <c r="DL120" s="927">
        <v>4446159</v>
      </c>
      <c r="DM120" s="927"/>
      <c r="DN120" s="927"/>
      <c r="DO120" s="927"/>
      <c r="DP120" s="927"/>
      <c r="DQ120" s="927">
        <v>4318357</v>
      </c>
      <c r="DR120" s="927"/>
      <c r="DS120" s="927"/>
      <c r="DT120" s="927"/>
      <c r="DU120" s="927"/>
      <c r="DV120" s="928">
        <v>117.7</v>
      </c>
      <c r="DW120" s="928"/>
      <c r="DX120" s="928"/>
      <c r="DY120" s="928"/>
      <c r="DZ120" s="929"/>
    </row>
    <row r="121" spans="1:130" s="247" customFormat="1" ht="26.25" customHeight="1" x14ac:dyDescent="0.15">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457</v>
      </c>
      <c r="AB121" s="862"/>
      <c r="AC121" s="862"/>
      <c r="AD121" s="862"/>
      <c r="AE121" s="863"/>
      <c r="AF121" s="864" t="s">
        <v>128</v>
      </c>
      <c r="AG121" s="862"/>
      <c r="AH121" s="862"/>
      <c r="AI121" s="862"/>
      <c r="AJ121" s="863"/>
      <c r="AK121" s="864" t="s">
        <v>457</v>
      </c>
      <c r="AL121" s="862"/>
      <c r="AM121" s="862"/>
      <c r="AN121" s="862"/>
      <c r="AO121" s="863"/>
      <c r="AP121" s="909" t="s">
        <v>459</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759224</v>
      </c>
      <c r="BR121" s="899"/>
      <c r="BS121" s="899"/>
      <c r="BT121" s="899"/>
      <c r="BU121" s="899"/>
      <c r="BV121" s="899">
        <v>695212</v>
      </c>
      <c r="BW121" s="899"/>
      <c r="BX121" s="899"/>
      <c r="BY121" s="899"/>
      <c r="BZ121" s="899"/>
      <c r="CA121" s="899">
        <v>579656</v>
      </c>
      <c r="CB121" s="899"/>
      <c r="CC121" s="899"/>
      <c r="CD121" s="899"/>
      <c r="CE121" s="899"/>
      <c r="CF121" s="960">
        <v>15.8</v>
      </c>
      <c r="CG121" s="961"/>
      <c r="CH121" s="961"/>
      <c r="CI121" s="961"/>
      <c r="CJ121" s="961"/>
      <c r="CK121" s="954"/>
      <c r="CL121" s="940"/>
      <c r="CM121" s="940"/>
      <c r="CN121" s="940"/>
      <c r="CO121" s="941"/>
      <c r="CP121" s="920" t="s">
        <v>473</v>
      </c>
      <c r="CQ121" s="921"/>
      <c r="CR121" s="921"/>
      <c r="CS121" s="921"/>
      <c r="CT121" s="921"/>
      <c r="CU121" s="921"/>
      <c r="CV121" s="921"/>
      <c r="CW121" s="921"/>
      <c r="CX121" s="921"/>
      <c r="CY121" s="921"/>
      <c r="CZ121" s="921"/>
      <c r="DA121" s="921"/>
      <c r="DB121" s="921"/>
      <c r="DC121" s="921"/>
      <c r="DD121" s="921"/>
      <c r="DE121" s="921"/>
      <c r="DF121" s="922"/>
      <c r="DG121" s="898">
        <v>1207105</v>
      </c>
      <c r="DH121" s="899"/>
      <c r="DI121" s="899"/>
      <c r="DJ121" s="899"/>
      <c r="DK121" s="899"/>
      <c r="DL121" s="899">
        <v>1203447</v>
      </c>
      <c r="DM121" s="899"/>
      <c r="DN121" s="899"/>
      <c r="DO121" s="899"/>
      <c r="DP121" s="899"/>
      <c r="DQ121" s="899">
        <v>1104545</v>
      </c>
      <c r="DR121" s="899"/>
      <c r="DS121" s="899"/>
      <c r="DT121" s="899"/>
      <c r="DU121" s="899"/>
      <c r="DV121" s="876">
        <v>30.1</v>
      </c>
      <c r="DW121" s="876"/>
      <c r="DX121" s="876"/>
      <c r="DY121" s="876"/>
      <c r="DZ121" s="877"/>
    </row>
    <row r="122" spans="1:130" s="247" customFormat="1" ht="26.25" customHeight="1" x14ac:dyDescent="0.15">
      <c r="A122" s="902"/>
      <c r="B122" s="903"/>
      <c r="C122" s="906" t="s">
        <v>446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474</v>
      </c>
      <c r="AG122" s="862"/>
      <c r="AH122" s="862"/>
      <c r="AI122" s="862"/>
      <c r="AJ122" s="863"/>
      <c r="AK122" s="864" t="s">
        <v>460</v>
      </c>
      <c r="AL122" s="862"/>
      <c r="AM122" s="862"/>
      <c r="AN122" s="862"/>
      <c r="AO122" s="863"/>
      <c r="AP122" s="909" t="s">
        <v>461</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8997187</v>
      </c>
      <c r="BR122" s="930"/>
      <c r="BS122" s="930"/>
      <c r="BT122" s="930"/>
      <c r="BU122" s="930"/>
      <c r="BV122" s="930">
        <v>8745408</v>
      </c>
      <c r="BW122" s="930"/>
      <c r="BX122" s="930"/>
      <c r="BY122" s="930"/>
      <c r="BZ122" s="930"/>
      <c r="CA122" s="930">
        <v>8483490</v>
      </c>
      <c r="CB122" s="930"/>
      <c r="CC122" s="930"/>
      <c r="CD122" s="930"/>
      <c r="CE122" s="930"/>
      <c r="CF122" s="931">
        <v>231.3</v>
      </c>
      <c r="CG122" s="932"/>
      <c r="CH122" s="932"/>
      <c r="CI122" s="932"/>
      <c r="CJ122" s="932"/>
      <c r="CK122" s="954"/>
      <c r="CL122" s="940"/>
      <c r="CM122" s="940"/>
      <c r="CN122" s="940"/>
      <c r="CO122" s="941"/>
      <c r="CP122" s="920" t="s">
        <v>476</v>
      </c>
      <c r="CQ122" s="921"/>
      <c r="CR122" s="921"/>
      <c r="CS122" s="921"/>
      <c r="CT122" s="921"/>
      <c r="CU122" s="921"/>
      <c r="CV122" s="921"/>
      <c r="CW122" s="921"/>
      <c r="CX122" s="921"/>
      <c r="CY122" s="921"/>
      <c r="CZ122" s="921"/>
      <c r="DA122" s="921"/>
      <c r="DB122" s="921"/>
      <c r="DC122" s="921"/>
      <c r="DD122" s="921"/>
      <c r="DE122" s="921"/>
      <c r="DF122" s="922"/>
      <c r="DG122" s="898" t="s">
        <v>459</v>
      </c>
      <c r="DH122" s="899"/>
      <c r="DI122" s="899"/>
      <c r="DJ122" s="899"/>
      <c r="DK122" s="899"/>
      <c r="DL122" s="899" t="s">
        <v>128</v>
      </c>
      <c r="DM122" s="899"/>
      <c r="DN122" s="899"/>
      <c r="DO122" s="899"/>
      <c r="DP122" s="899"/>
      <c r="DQ122" s="899" t="s">
        <v>460</v>
      </c>
      <c r="DR122" s="899"/>
      <c r="DS122" s="899"/>
      <c r="DT122" s="899"/>
      <c r="DU122" s="899"/>
      <c r="DV122" s="876" t="s">
        <v>466</v>
      </c>
      <c r="DW122" s="876"/>
      <c r="DX122" s="876"/>
      <c r="DY122" s="876"/>
      <c r="DZ122" s="877"/>
    </row>
    <row r="123" spans="1:130" s="247" customFormat="1" ht="26.25" customHeight="1" x14ac:dyDescent="0.15">
      <c r="A123" s="902"/>
      <c r="B123" s="903"/>
      <c r="C123" s="906" t="s">
        <v>452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455</v>
      </c>
      <c r="AB123" s="862"/>
      <c r="AC123" s="862"/>
      <c r="AD123" s="862"/>
      <c r="AE123" s="863"/>
      <c r="AF123" s="864" t="s">
        <v>391</v>
      </c>
      <c r="AG123" s="862"/>
      <c r="AH123" s="862"/>
      <c r="AI123" s="862"/>
      <c r="AJ123" s="863"/>
      <c r="AK123" s="864" t="s">
        <v>457</v>
      </c>
      <c r="AL123" s="862"/>
      <c r="AM123" s="862"/>
      <c r="AN123" s="862"/>
      <c r="AO123" s="863"/>
      <c r="AP123" s="909" t="s">
        <v>477</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478</v>
      </c>
      <c r="BP123" s="963"/>
      <c r="BQ123" s="917">
        <v>13040566</v>
      </c>
      <c r="BR123" s="918"/>
      <c r="BS123" s="918"/>
      <c r="BT123" s="918"/>
      <c r="BU123" s="918"/>
      <c r="BV123" s="918">
        <v>12379262</v>
      </c>
      <c r="BW123" s="918"/>
      <c r="BX123" s="918"/>
      <c r="BY123" s="918"/>
      <c r="BZ123" s="918"/>
      <c r="CA123" s="918">
        <v>11995230</v>
      </c>
      <c r="CB123" s="918"/>
      <c r="CC123" s="918"/>
      <c r="CD123" s="918"/>
      <c r="CE123" s="918"/>
      <c r="CF123" s="828"/>
      <c r="CG123" s="829"/>
      <c r="CH123" s="829"/>
      <c r="CI123" s="829"/>
      <c r="CJ123" s="919"/>
      <c r="CK123" s="954"/>
      <c r="CL123" s="940"/>
      <c r="CM123" s="940"/>
      <c r="CN123" s="940"/>
      <c r="CO123" s="941"/>
      <c r="CP123" s="920" t="s">
        <v>479</v>
      </c>
      <c r="CQ123" s="921"/>
      <c r="CR123" s="921"/>
      <c r="CS123" s="921"/>
      <c r="CT123" s="921"/>
      <c r="CU123" s="921"/>
      <c r="CV123" s="921"/>
      <c r="CW123" s="921"/>
      <c r="CX123" s="921"/>
      <c r="CY123" s="921"/>
      <c r="CZ123" s="921"/>
      <c r="DA123" s="921"/>
      <c r="DB123" s="921"/>
      <c r="DC123" s="921"/>
      <c r="DD123" s="921"/>
      <c r="DE123" s="921"/>
      <c r="DF123" s="922"/>
      <c r="DG123" s="861" t="s">
        <v>391</v>
      </c>
      <c r="DH123" s="862"/>
      <c r="DI123" s="862"/>
      <c r="DJ123" s="862"/>
      <c r="DK123" s="863"/>
      <c r="DL123" s="864" t="s">
        <v>461</v>
      </c>
      <c r="DM123" s="862"/>
      <c r="DN123" s="862"/>
      <c r="DO123" s="862"/>
      <c r="DP123" s="863"/>
      <c r="DQ123" s="864" t="s">
        <v>128</v>
      </c>
      <c r="DR123" s="862"/>
      <c r="DS123" s="862"/>
      <c r="DT123" s="862"/>
      <c r="DU123" s="863"/>
      <c r="DV123" s="909" t="s">
        <v>466</v>
      </c>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455</v>
      </c>
      <c r="AB124" s="862"/>
      <c r="AC124" s="862"/>
      <c r="AD124" s="862"/>
      <c r="AE124" s="863"/>
      <c r="AF124" s="864" t="s">
        <v>128</v>
      </c>
      <c r="AG124" s="862"/>
      <c r="AH124" s="862"/>
      <c r="AI124" s="862"/>
      <c r="AJ124" s="863"/>
      <c r="AK124" s="864" t="s">
        <v>456</v>
      </c>
      <c r="AL124" s="862"/>
      <c r="AM124" s="862"/>
      <c r="AN124" s="862"/>
      <c r="AO124" s="863"/>
      <c r="AP124" s="909" t="s">
        <v>460</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80.8</v>
      </c>
      <c r="BR124" s="916"/>
      <c r="BS124" s="916"/>
      <c r="BT124" s="916"/>
      <c r="BU124" s="916"/>
      <c r="BV124" s="916">
        <v>87.8</v>
      </c>
      <c r="BW124" s="916"/>
      <c r="BX124" s="916"/>
      <c r="BY124" s="916"/>
      <c r="BZ124" s="916"/>
      <c r="CA124" s="916">
        <v>77.7</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t="s">
        <v>461</v>
      </c>
      <c r="DH124" s="845"/>
      <c r="DI124" s="845"/>
      <c r="DJ124" s="845"/>
      <c r="DK124" s="846"/>
      <c r="DL124" s="847" t="s">
        <v>128</v>
      </c>
      <c r="DM124" s="845"/>
      <c r="DN124" s="845"/>
      <c r="DO124" s="845"/>
      <c r="DP124" s="846"/>
      <c r="DQ124" s="847" t="s">
        <v>391</v>
      </c>
      <c r="DR124" s="845"/>
      <c r="DS124" s="845"/>
      <c r="DT124" s="845"/>
      <c r="DU124" s="846"/>
      <c r="DV124" s="933" t="s">
        <v>460</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460</v>
      </c>
      <c r="AG125" s="862"/>
      <c r="AH125" s="862"/>
      <c r="AI125" s="862"/>
      <c r="AJ125" s="863"/>
      <c r="AK125" s="864" t="s">
        <v>482</v>
      </c>
      <c r="AL125" s="862"/>
      <c r="AM125" s="862"/>
      <c r="AN125" s="862"/>
      <c r="AO125" s="863"/>
      <c r="AP125" s="909" t="s">
        <v>391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391</v>
      </c>
      <c r="DH125" s="927"/>
      <c r="DI125" s="927"/>
      <c r="DJ125" s="927"/>
      <c r="DK125" s="927"/>
      <c r="DL125" s="927" t="s">
        <v>128</v>
      </c>
      <c r="DM125" s="927"/>
      <c r="DN125" s="927"/>
      <c r="DO125" s="927"/>
      <c r="DP125" s="927"/>
      <c r="DQ125" s="927" t="s">
        <v>128</v>
      </c>
      <c r="DR125" s="927"/>
      <c r="DS125" s="927"/>
      <c r="DT125" s="927"/>
      <c r="DU125" s="927"/>
      <c r="DV125" s="928" t="s">
        <v>466</v>
      </c>
      <c r="DW125" s="928"/>
      <c r="DX125" s="928"/>
      <c r="DY125" s="928"/>
      <c r="DZ125" s="929"/>
    </row>
    <row r="126" spans="1:130" s="24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77217</v>
      </c>
      <c r="AB126" s="862"/>
      <c r="AC126" s="862"/>
      <c r="AD126" s="862"/>
      <c r="AE126" s="863"/>
      <c r="AF126" s="864">
        <v>56198</v>
      </c>
      <c r="AG126" s="862"/>
      <c r="AH126" s="862"/>
      <c r="AI126" s="862"/>
      <c r="AJ126" s="863"/>
      <c r="AK126" s="864">
        <v>1073</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460</v>
      </c>
      <c r="DH126" s="899"/>
      <c r="DI126" s="899"/>
      <c r="DJ126" s="899"/>
      <c r="DK126" s="899"/>
      <c r="DL126" s="899" t="s">
        <v>128</v>
      </c>
      <c r="DM126" s="899"/>
      <c r="DN126" s="899"/>
      <c r="DO126" s="899"/>
      <c r="DP126" s="899"/>
      <c r="DQ126" s="899" t="s">
        <v>477</v>
      </c>
      <c r="DR126" s="899"/>
      <c r="DS126" s="899"/>
      <c r="DT126" s="899"/>
      <c r="DU126" s="899"/>
      <c r="DV126" s="876" t="s">
        <v>128</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460</v>
      </c>
      <c r="AG127" s="862"/>
      <c r="AH127" s="862"/>
      <c r="AI127" s="862"/>
      <c r="AJ127" s="863"/>
      <c r="AK127" s="864" t="s">
        <v>128</v>
      </c>
      <c r="AL127" s="862"/>
      <c r="AM127" s="862"/>
      <c r="AN127" s="862"/>
      <c r="AO127" s="863"/>
      <c r="AP127" s="909" t="s">
        <v>128</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460</v>
      </c>
      <c r="DM127" s="899"/>
      <c r="DN127" s="899"/>
      <c r="DO127" s="899"/>
      <c r="DP127" s="899"/>
      <c r="DQ127" s="899" t="s">
        <v>128</v>
      </c>
      <c r="DR127" s="899"/>
      <c r="DS127" s="899"/>
      <c r="DT127" s="899"/>
      <c r="DU127" s="899"/>
      <c r="DV127" s="876" t="s">
        <v>461</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131476</v>
      </c>
      <c r="AB128" s="883"/>
      <c r="AC128" s="883"/>
      <c r="AD128" s="883"/>
      <c r="AE128" s="884"/>
      <c r="AF128" s="885">
        <v>123828</v>
      </c>
      <c r="AG128" s="883"/>
      <c r="AH128" s="883"/>
      <c r="AI128" s="883"/>
      <c r="AJ128" s="884"/>
      <c r="AK128" s="885">
        <v>97935</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455</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456</v>
      </c>
      <c r="DM128" s="873"/>
      <c r="DN128" s="873"/>
      <c r="DO128" s="873"/>
      <c r="DP128" s="873"/>
      <c r="DQ128" s="873" t="s">
        <v>482</v>
      </c>
      <c r="DR128" s="873"/>
      <c r="DS128" s="873"/>
      <c r="DT128" s="873"/>
      <c r="DU128" s="873"/>
      <c r="DV128" s="874" t="s">
        <v>128</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4728846</v>
      </c>
      <c r="AB129" s="862"/>
      <c r="AC129" s="862"/>
      <c r="AD129" s="862"/>
      <c r="AE129" s="863"/>
      <c r="AF129" s="864">
        <v>4569328</v>
      </c>
      <c r="AG129" s="862"/>
      <c r="AH129" s="862"/>
      <c r="AI129" s="862"/>
      <c r="AJ129" s="863"/>
      <c r="AK129" s="864">
        <v>4580760</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457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892873</v>
      </c>
      <c r="AB130" s="862"/>
      <c r="AC130" s="862"/>
      <c r="AD130" s="862"/>
      <c r="AE130" s="863"/>
      <c r="AF130" s="864">
        <v>894701</v>
      </c>
      <c r="AG130" s="862"/>
      <c r="AH130" s="862"/>
      <c r="AI130" s="862"/>
      <c r="AJ130" s="863"/>
      <c r="AK130" s="864">
        <v>913218</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11.3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3835973</v>
      </c>
      <c r="AB131" s="845"/>
      <c r="AC131" s="845"/>
      <c r="AD131" s="845"/>
      <c r="AE131" s="846"/>
      <c r="AF131" s="847">
        <v>3674627</v>
      </c>
      <c r="AG131" s="845"/>
      <c r="AH131" s="845"/>
      <c r="AI131" s="845"/>
      <c r="AJ131" s="846"/>
      <c r="AK131" s="847">
        <v>3667542</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v>77.7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12.259627480000001</v>
      </c>
      <c r="AB132" s="825"/>
      <c r="AC132" s="825"/>
      <c r="AD132" s="825"/>
      <c r="AE132" s="826"/>
      <c r="AF132" s="827">
        <v>11.27948497</v>
      </c>
      <c r="AG132" s="825"/>
      <c r="AH132" s="825"/>
      <c r="AI132" s="825"/>
      <c r="AJ132" s="826"/>
      <c r="AK132" s="827">
        <v>10.49637605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11.3</v>
      </c>
      <c r="AB133" s="804"/>
      <c r="AC133" s="804"/>
      <c r="AD133" s="804"/>
      <c r="AE133" s="805"/>
      <c r="AF133" s="803">
        <v>11.2</v>
      </c>
      <c r="AG133" s="804"/>
      <c r="AH133" s="804"/>
      <c r="AI133" s="804"/>
      <c r="AJ133" s="805"/>
      <c r="AK133" s="803">
        <v>11.3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KCRq5b5ODAvhMfko4EXdZGnvGvWwoHqhpxDOlOTYHodPMFKP3ZVXwfziAPeWkFbVZO6FrM7yCv1Ct1LYimHNQ==" saltValue="X2rbZPCfK7Fxj665xL4/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GHZdhKljN+Gon5D3vuHxJ8jB4Sexo3fnVfkpVTK+Onm+TE+nCGi6tceRr7iMZUJPBHxW0jIcTUsY18gabCjPw==" saltValue="i4uy1EIZrmONNCGRcTXi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47gssBD1uGpp6Man8q/wt09mdq4xTR/UW749lC7M9bTvKGPs3Hf3QBBq6S/8etYcLYwDv0wDCnKbDWtIuyx2w==" saltValue="jzWPdkVQIu5RKmjVOFXJZ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514</v>
      </c>
      <c r="AL9" s="1231"/>
      <c r="AM9" s="1231"/>
      <c r="AN9" s="1232"/>
      <c r="AO9" s="313">
        <v>1207669</v>
      </c>
      <c r="AP9" s="313">
        <v>155607</v>
      </c>
      <c r="AQ9" s="314">
        <v>140211</v>
      </c>
      <c r="AR9" s="315">
        <v>11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515</v>
      </c>
      <c r="AL10" s="1231"/>
      <c r="AM10" s="1231"/>
      <c r="AN10" s="1232"/>
      <c r="AO10" s="316">
        <v>68252</v>
      </c>
      <c r="AP10" s="316">
        <v>8794</v>
      </c>
      <c r="AQ10" s="317">
        <v>17469</v>
      </c>
      <c r="AR10" s="318">
        <v>-49.7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516</v>
      </c>
      <c r="AL11" s="1231"/>
      <c r="AM11" s="1231"/>
      <c r="AN11" s="1232"/>
      <c r="AO11" s="316">
        <v>308204</v>
      </c>
      <c r="AP11" s="316">
        <v>39712</v>
      </c>
      <c r="AQ11" s="317">
        <v>23430</v>
      </c>
      <c r="AR11" s="318">
        <v>69.5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517</v>
      </c>
      <c r="AL12" s="1231"/>
      <c r="AM12" s="1231"/>
      <c r="AN12" s="1232"/>
      <c r="AO12" s="316">
        <v>5529</v>
      </c>
      <c r="AP12" s="316">
        <v>712</v>
      </c>
      <c r="AQ12" s="317">
        <v>2927</v>
      </c>
      <c r="AR12" s="318">
        <v>-75.7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518</v>
      </c>
      <c r="AL13" s="1231"/>
      <c r="AM13" s="1231"/>
      <c r="AN13" s="1232"/>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520</v>
      </c>
      <c r="AL14" s="1231"/>
      <c r="AM14" s="1231"/>
      <c r="AN14" s="1232"/>
      <c r="AO14" s="316">
        <v>48636</v>
      </c>
      <c r="AP14" s="316">
        <v>6267</v>
      </c>
      <c r="AQ14" s="317">
        <v>6472</v>
      </c>
      <c r="AR14" s="318">
        <v>-3.2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521</v>
      </c>
      <c r="AL15" s="1231"/>
      <c r="AM15" s="1231"/>
      <c r="AN15" s="1232"/>
      <c r="AO15" s="316">
        <v>2334</v>
      </c>
      <c r="AP15" s="316">
        <v>301</v>
      </c>
      <c r="AQ15" s="317">
        <v>3599</v>
      </c>
      <c r="AR15" s="318">
        <v>-91.6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522</v>
      </c>
      <c r="AL16" s="1234"/>
      <c r="AM16" s="1234"/>
      <c r="AN16" s="1235"/>
      <c r="AO16" s="316">
        <v>-103071</v>
      </c>
      <c r="AP16" s="316">
        <v>-13281</v>
      </c>
      <c r="AQ16" s="317">
        <v>-14458</v>
      </c>
      <c r="AR16" s="318">
        <v>-8.1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1537553</v>
      </c>
      <c r="AP17" s="316">
        <v>198113</v>
      </c>
      <c r="AQ17" s="317">
        <v>179649</v>
      </c>
      <c r="AR17" s="318">
        <v>10.3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527</v>
      </c>
      <c r="AL21" s="1228"/>
      <c r="AM21" s="1228"/>
      <c r="AN21" s="1229"/>
      <c r="AO21" s="328">
        <v>15.72</v>
      </c>
      <c r="AP21" s="329">
        <v>16.079999999999998</v>
      </c>
      <c r="AQ21" s="330">
        <v>-0.36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528</v>
      </c>
      <c r="AL22" s="1228"/>
      <c r="AM22" s="1228"/>
      <c r="AN22" s="1229"/>
      <c r="AO22" s="333">
        <v>98.2</v>
      </c>
      <c r="AP22" s="334">
        <v>96</v>
      </c>
      <c r="AQ22" s="335">
        <v>2.2000000000000002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532</v>
      </c>
      <c r="AL32" s="1219"/>
      <c r="AM32" s="1219"/>
      <c r="AN32" s="1220"/>
      <c r="AO32" s="343">
        <v>1062682</v>
      </c>
      <c r="AP32" s="343">
        <v>136926</v>
      </c>
      <c r="AQ32" s="344">
        <v>107391</v>
      </c>
      <c r="AR32" s="345">
        <v>27.5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533</v>
      </c>
      <c r="AL33" s="1219"/>
      <c r="AM33" s="1219"/>
      <c r="AN33" s="1220"/>
      <c r="AO33" s="343" t="s">
        <v>519</v>
      </c>
      <c r="AP33" s="343" t="s">
        <v>519</v>
      </c>
      <c r="AQ33" s="344">
        <v>130</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534</v>
      </c>
      <c r="AL34" s="1219"/>
      <c r="AM34" s="1219"/>
      <c r="AN34" s="1220"/>
      <c r="AO34" s="343" t="s">
        <v>519</v>
      </c>
      <c r="AP34" s="343" t="s">
        <v>519</v>
      </c>
      <c r="AQ34" s="344">
        <v>239</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535</v>
      </c>
      <c r="AL35" s="1219"/>
      <c r="AM35" s="1219"/>
      <c r="AN35" s="1220"/>
      <c r="AO35" s="343">
        <v>327541</v>
      </c>
      <c r="AP35" s="343">
        <v>42203</v>
      </c>
      <c r="AQ35" s="344">
        <v>23019</v>
      </c>
      <c r="AR35" s="345">
        <v>83.3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536</v>
      </c>
      <c r="AL36" s="1219"/>
      <c r="AM36" s="1219"/>
      <c r="AN36" s="1220"/>
      <c r="AO36" s="343">
        <v>4780</v>
      </c>
      <c r="AP36" s="343">
        <v>616</v>
      </c>
      <c r="AQ36" s="344">
        <v>3575</v>
      </c>
      <c r="AR36" s="345">
        <v>-82.8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537</v>
      </c>
      <c r="AL37" s="1219"/>
      <c r="AM37" s="1219"/>
      <c r="AN37" s="1220"/>
      <c r="AO37" s="343">
        <v>1073</v>
      </c>
      <c r="AP37" s="343">
        <v>138</v>
      </c>
      <c r="AQ37" s="344">
        <v>750</v>
      </c>
      <c r="AR37" s="345">
        <v>-81.599999999999994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538</v>
      </c>
      <c r="AL38" s="1222"/>
      <c r="AM38" s="1222"/>
      <c r="AN38" s="1223"/>
      <c r="AO38" s="346">
        <v>36</v>
      </c>
      <c r="AP38" s="346">
        <v>5</v>
      </c>
      <c r="AQ38" s="347">
        <v>17</v>
      </c>
      <c r="AR38" s="335">
        <v>-70.599999999999994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539</v>
      </c>
      <c r="AL39" s="1222"/>
      <c r="AM39" s="1222"/>
      <c r="AN39" s="1223"/>
      <c r="AO39" s="343">
        <v>-97935</v>
      </c>
      <c r="AP39" s="343">
        <v>-12619</v>
      </c>
      <c r="AQ39" s="344">
        <v>-4961</v>
      </c>
      <c r="AR39" s="345">
        <v>154.4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540</v>
      </c>
      <c r="AL40" s="1219"/>
      <c r="AM40" s="1219"/>
      <c r="AN40" s="1220"/>
      <c r="AO40" s="343">
        <v>-913218</v>
      </c>
      <c r="AP40" s="343">
        <v>-117668</v>
      </c>
      <c r="AQ40" s="344">
        <v>-92273</v>
      </c>
      <c r="AR40" s="345">
        <v>27.5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384959</v>
      </c>
      <c r="AP41" s="343">
        <v>49602</v>
      </c>
      <c r="AQ41" s="344">
        <v>37889</v>
      </c>
      <c r="AR41" s="345">
        <v>30.9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509</v>
      </c>
      <c r="AN49" s="1213" t="s">
        <v>544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1383622</v>
      </c>
      <c r="AN51" s="365">
        <v>163452</v>
      </c>
      <c r="AO51" s="366">
        <v>38.4</v>
      </c>
      <c r="AP51" s="367">
        <v>162193</v>
      </c>
      <c r="AQ51" s="368">
        <v>-7.7</v>
      </c>
      <c r="AR51" s="369">
        <v>46.1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261173</v>
      </c>
      <c r="AN52" s="373">
        <v>30853</v>
      </c>
      <c r="AO52" s="374">
        <v>-38.200000000000003</v>
      </c>
      <c r="AP52" s="375">
        <v>79985</v>
      </c>
      <c r="AQ52" s="376">
        <v>-8.8000000000000007</v>
      </c>
      <c r="AR52" s="377">
        <v>-29.4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1575669</v>
      </c>
      <c r="AN53" s="365">
        <v>190459</v>
      </c>
      <c r="AO53" s="366">
        <v>16.5</v>
      </c>
      <c r="AP53" s="367">
        <v>168868</v>
      </c>
      <c r="AQ53" s="368">
        <v>4.0999999999999996</v>
      </c>
      <c r="AR53" s="369">
        <v>12.4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222257</v>
      </c>
      <c r="AN54" s="373">
        <v>26865</v>
      </c>
      <c r="AO54" s="374">
        <v>-12.9</v>
      </c>
      <c r="AP54" s="375">
        <v>79360</v>
      </c>
      <c r="AQ54" s="376">
        <v>-0.8</v>
      </c>
      <c r="AR54" s="377">
        <v>-12.1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1498773</v>
      </c>
      <c r="AN55" s="365">
        <v>183516</v>
      </c>
      <c r="AO55" s="366">
        <v>-3.6</v>
      </c>
      <c r="AP55" s="367">
        <v>202870</v>
      </c>
      <c r="AQ55" s="368">
        <v>20.100000000000001</v>
      </c>
      <c r="AR55" s="369">
        <v>-23.7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157786</v>
      </c>
      <c r="AN56" s="373">
        <v>19320</v>
      </c>
      <c r="AO56" s="374">
        <v>-28.1</v>
      </c>
      <c r="AP56" s="375">
        <v>79735</v>
      </c>
      <c r="AQ56" s="376">
        <v>0.5</v>
      </c>
      <c r="AR56" s="377">
        <v>-28.6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1204802</v>
      </c>
      <c r="AN57" s="365">
        <v>151243</v>
      </c>
      <c r="AO57" s="366">
        <v>-17.600000000000001</v>
      </c>
      <c r="AP57" s="367">
        <v>167497</v>
      </c>
      <c r="AQ57" s="368">
        <v>-17.399999999999999</v>
      </c>
      <c r="AR57" s="369">
        <v>-0.2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326159</v>
      </c>
      <c r="AN58" s="373">
        <v>40944</v>
      </c>
      <c r="AO58" s="374">
        <v>111.9</v>
      </c>
      <c r="AP58" s="375">
        <v>82571</v>
      </c>
      <c r="AQ58" s="376">
        <v>3.6</v>
      </c>
      <c r="AR58" s="377">
        <v>108.3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346672</v>
      </c>
      <c r="AN59" s="365">
        <v>44668</v>
      </c>
      <c r="AO59" s="366">
        <v>-70.5</v>
      </c>
      <c r="AP59" s="367">
        <v>190274</v>
      </c>
      <c r="AQ59" s="368">
        <v>13.6</v>
      </c>
      <c r="AR59" s="369">
        <v>-84.1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72272</v>
      </c>
      <c r="AN60" s="373">
        <v>9312</v>
      </c>
      <c r="AO60" s="374">
        <v>-77.3</v>
      </c>
      <c r="AP60" s="375">
        <v>88584</v>
      </c>
      <c r="AQ60" s="376">
        <v>7.3</v>
      </c>
      <c r="AR60" s="377">
        <v>-84.6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1201908</v>
      </c>
      <c r="AN61" s="380">
        <v>146668</v>
      </c>
      <c r="AO61" s="381">
        <v>-7.4</v>
      </c>
      <c r="AP61" s="382">
        <v>178340</v>
      </c>
      <c r="AQ61" s="383">
        <v>2.5</v>
      </c>
      <c r="AR61" s="369">
        <v>-9.9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207929</v>
      </c>
      <c r="AN62" s="373">
        <v>25459</v>
      </c>
      <c r="AO62" s="374">
        <v>-8.9</v>
      </c>
      <c r="AP62" s="375">
        <v>82047</v>
      </c>
      <c r="AQ62" s="376">
        <v>0.4</v>
      </c>
      <c r="AR62" s="377">
        <v>-9.3000000000000007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SZGJNHZ+2bMc3OHnHGACqkFez98sBXHIgpo5OhvaxWXwjRlgX2WoLeyCWOywKBUjcsILxAvDbAfxfcd8aJdAQ==" saltValue="ei0qmbYUhSU6wwf/GdFt7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Z1sjkla7CcXS5GIma0HTt4rxquKaiRG7OrtQOrXs0oaDuNyqxdxuXw2ldQJmXOq1JCxuTWbyTtd/mcgeFLm1oQ==" saltValue="s/3/6BZMJTc5NHLOZFDr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y5t9W3Ax3TdsSN8RisiXXC+gMojj+Cv6J7vh00/gBPBsmf+/uCoePlS8NC9fRnXknrQ1dUawxtJ0KUDm2lVziA==" saltValue="oBy0kxwg49kiyItFJ8OR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40.590000000000003</v>
      </c>
      <c r="G47" s="12">
        <v>41.03</v>
      </c>
      <c r="H47" s="12">
        <v>35.56</v>
      </c>
      <c r="I47" s="12">
        <v>28.39</v>
      </c>
      <c r="J47" s="13">
        <v>28.19</v>
      </c>
    </row>
    <row r="48" spans="2:10" ht="57.75" customHeight="1" x14ac:dyDescent="0.15">
      <c r="B48" s="14"/>
      <c r="C48" s="1238" t="s">
        <v>4</v>
      </c>
      <c r="D48" s="1238"/>
      <c r="E48" s="1239"/>
      <c r="F48" s="15">
        <v>2.4700000000000002</v>
      </c>
      <c r="G48" s="16">
        <v>2.42</v>
      </c>
      <c r="H48" s="16">
        <v>2.4900000000000002</v>
      </c>
      <c r="I48" s="16">
        <v>3.01</v>
      </c>
      <c r="J48" s="17">
        <v>11.52</v>
      </c>
    </row>
    <row r="49" spans="2:10" ht="57.75" customHeight="1" thickBot="1" x14ac:dyDescent="0.2">
      <c r="B49" s="18"/>
      <c r="C49" s="1240" t="s">
        <v>5</v>
      </c>
      <c r="D49" s="1240"/>
      <c r="E49" s="1241"/>
      <c r="F49" s="19" t="s">
        <v>565</v>
      </c>
      <c r="G49" s="20" t="s">
        <v>566</v>
      </c>
      <c r="H49" s="20" t="s">
        <v>567</v>
      </c>
      <c r="I49" s="20" t="s">
        <v>568</v>
      </c>
      <c r="J49" s="21">
        <v>6.88</v>
      </c>
    </row>
    <row r="50" spans="2:10" ht="13.5" customHeight="1" x14ac:dyDescent="0.15"/>
  </sheetData>
  <sheetProtection algorithmName="SHA-512" hashValue="NRP32mPZ7C52bkjthkbB+LrWbh/ieKT0ZmPSnKw1SbCxfRz+QPbRKXANRlpHXOw/J+ypiX/FcYU89Nw//g79iw==" saltValue="krfHCH6C9AI8dq2L3O7A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竹中 陽亮</cp:lastModifiedBy>
  <cp:lastPrinted>2021-03-05T04:21:14Z</cp:lastPrinted>
  <dcterms:created xsi:type="dcterms:W3CDTF">2021-02-05T00:49:02Z</dcterms:created>
  <dcterms:modified xsi:type="dcterms:W3CDTF">2021-10-21T02:34:22Z</dcterms:modified>
  <cp:category/>
</cp:coreProperties>
</file>