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honda\Desktop\２回目\"/>
    </mc:Choice>
  </mc:AlternateContent>
  <bookViews>
    <workbookView xWindow="0" yWindow="0" windowWidth="28800" windowHeight="1221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<sst xmlns="http://schemas.openxmlformats.org/spreadsheetml/2006/main" count="1091" uniqueCount="608">
  <si>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</si>
  <si>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</si>
  <si>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</si>
  <si>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</si>
  <si>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</si>
  <si>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</si>
  <si>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</si>
  <si>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</si>
  <si>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</si>
  <si>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</si>
  <si>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</si>
  <si>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</si>
  <si>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</si>
  <si>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</si>
  <si>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</si>
  <si>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</si>
  <si>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</si>
  <si>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</si>
  <si>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</si>
  <si>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</si>
  <si>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</si>
  <si>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</si>
  <si>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</si>
  <si>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</si>
  <si>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</si>
  <si>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</si>
  <si>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</si>
  <si>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</si>
  <si>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</si>
  <si>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</si>
  <si>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</si>
  <si>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</si>
  <si>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</si>
  <si>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</si>
  <si>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</si>
  <si>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</si>
  <si>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</si>
  <si>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</si>
  <si>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</si>
  <si>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</si>
  <si>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</si>
  <si>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</si>
  <si>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</si>
  <si>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</si>
  <si>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</si>
  <si>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</si>
  <si>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</si>
  <si>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</si>
  <si>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</si>
  <si>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</si>
  <si>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</si>
  <si>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</si>
  <si>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</si>
  <si>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</si>
  <si>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</si>
  <si>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</si>
  <si>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</si>
  <si>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</si>
  <si>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</si>
  <si>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</si>
  <si>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</si>
  <si>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</si>
  <si>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</si>
  <si>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</si>
  <si>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</si>
  <si>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</si>
  <si>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</si>
  <si>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</si>
  <si>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</si>
  <si>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</si>
  <si>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</si>
  <si>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</si>
  <si>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</si>
  <si>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</si>
  <si>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</si>
  <si>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</si>
  <si>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</si>
  <si>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</si>
  <si>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</si>
  <si>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</si>
  <si>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</si>
  <si>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</si>
  <si>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</si>
  <si>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</si>
  <si>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</si>
  <si>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</si>
  <si>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</si>
  <si>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</si>
  <si>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</si>
  <si>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</si>
  <si>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</si>
  <si>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</si>
  <si>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</si>
  <si>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</si>
  <si>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</si>
  <si>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</si>
  <si>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</si>
  <si>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</si>
  <si>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</si>
  <si>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</si>
  <si>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</si>
  <si>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</si>
  <si>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</si>
  <si>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</si>
  <si>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</si>
  <si>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</si>
  <si>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</si>
  <si>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</si>
  <si>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</si>
  <si>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</si>
  <si>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</si>
  <si>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</si>
  <si>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</si>
  <si>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</si>
  <si>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</si>
  <si>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</si>
  <si>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</si>
  <si>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</si>
  <si>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</si>
  <si>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</si>
  <si>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</si>
  <si>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</si>
  <si>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</si>
  <si>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</si>
  <si>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</si>
  <si>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</si>
  <si>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</si>
  <si>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</si>
  <si>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</si>
  <si>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</si>
  <si>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</si>
  <si>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</si>
  <si>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</si>
  <si>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</si>
  <si>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</si>
  <si>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</si>
  <si>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</si>
  <si>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</si>
  <si>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</si>
  <si>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</si>
  <si>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</si>
  <si>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</si>
  <si>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</si>
  <si>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</si>
  <si>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</si>
  <si>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</si>
  <si>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</si>
  <si>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</si>
  <si>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</si>
  <si>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</si>
  <si>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</si>
  <si>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</si>
  <si>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</si>
  <si>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</si>
  <si>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</si>
  <si>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</si>
  <si>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</si>
  <si>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</si>
  <si>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</si>
  <si>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</si>
  <si>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</si>
  <si>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</si>
  <si>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</si>
  <si>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</si>
  <si>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</si>
  <si>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</si>
  <si>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</si>
  <si>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</si>
  <si>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</si>
  <si>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</si>
  <si>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</si>
  <si>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</si>
  <si>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</si>
  <si>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</si>
  <si>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</si>
  <si>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</si>
  <si>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</si>
  <si>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</si>
  <si>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</si>
  <si>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</si>
  <si>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</si>
  <si>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</si>
  <si>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</si>
  <si>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</si>
  <si>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</si>
  <si>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</si>
  <si>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</si>
  <si>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</si>
  <si>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</si>
  <si>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</si>
  <si>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</si>
  <si>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</si>
  <si>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</si>
  <si>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</si>
  <si>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</si>
  <si>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</si>
  <si>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</si>
  <si>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</si>
  <si>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</si>
  <si>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</si>
  <si>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</si>
  <si>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</si>
  <si>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</si>
  <si>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</si>
  <si>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</si>
  <si>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</si>
  <si>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</si>
  <si>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</si>
  <si>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</si>
  <si>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北海道安平町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</si>
  <si>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</si>
  <si>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</si>
  <si>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</si>
  <si>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</si>
  <si>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</si>
  <si>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</si>
  <si>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</si>
  <si>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</si>
  <si>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</si>
  <si>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</si>
  <si>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</si>
  <si>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</si>
  <si>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</si>
  <si>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</si>
  <si>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</si>
  <si>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</si>
  <si>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</si>
  <si>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</si>
  <si>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</si>
  <si>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</si>
  <si>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</si>
  <si>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</si>
  <si>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</si>
  <si>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</si>
  <si>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</si>
  <si>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</si>
  <si>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</si>
  <si>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</si>
  <si>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</si>
  <si>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</si>
  <si>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</si>
  <si>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</si>
  <si>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</si>
  <si>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</si>
  <si>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</si>
  <si>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</si>
  <si>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</si>
  <si>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</si>
  <si>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</si>
  <si>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</si>
  <si>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</si>
  <si>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</si>
  <si>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</si>
  <si>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</si>
  <si>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</si>
  <si>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</si>
  <si>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</si>
  <si>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</si>
  <si>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</si>
  <si>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</si>
  <si>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</si>
  <si>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</si>
  <si>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</si>
  <si>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</si>
  <si>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</si>
  <si>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</si>
  <si>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</si>
  <si>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</si>
  <si>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</si>
  <si>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</si>
  <si>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</si>
  <si>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</si>
  <si>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</si>
  <si>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</si>
  <si>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</si>
  <si>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</si>
  <si>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</si>
  <si>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</si>
  <si>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</si>
  <si>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</si>
  <si>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</si>
  <si>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</si>
  <si>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</si>
  <si>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</si>
  <si>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</si>
  <si>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</si>
  <si>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</si>
  <si>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</si>
  <si>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</si>
  <si>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</si>
  <si>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</si>
  <si>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</si>
  <si>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</si>
  <si>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</si>
  <si>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</si>
  <si>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</si>
  <si>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</si>
  <si>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</si>
  <si>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</si>
  <si>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</si>
  <si>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</si>
  <si>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</si>
  <si>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</si>
  <si>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</si>
  <si>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</si>
  <si>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</si>
  <si>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</si>
  <si>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</si>
  <si>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</si>
  <si>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</si>
  <si>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</si>
  <si>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</si>
  <si>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</si>
  <si>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</si>
  <si>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</si>
  <si>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</si>
  <si>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</si>
  <si>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</si>
  <si>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</si>
  <si>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</si>
  <si>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</si>
  <si>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</si>
  <si>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</si>
  <si>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</si>
  <si>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</si>
  <si>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</si>
  <si>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</si>
  <si>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</si>
  <si>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</si>
  <si>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</si>
  <si>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</si>
  <si>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</si>
  <si>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</si>
  <si>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</si>
  <si>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</si>
  <si>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</si>
  <si>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</si>
  <si>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</si>
  <si>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</si>
  <si>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</si>
  <si>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</si>
  <si>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</si>
  <si>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</si>
  <si>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</si>
  <si>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</si>
  <si>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</si>
  <si>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</si>
  <si>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</si>
  <si>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</si>
  <si>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</si>
  <si>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</si>
  <si>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</si>
  <si>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</si>
  <si>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</si>
  <si>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</si>
  <si>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</si>
  <si>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</si>
  <si>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</si>
  <si>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北海道安平町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</si>
  <si>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</si>
  <si>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</si>
  <si>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</si>
  <si>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</si>
  <si>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</si>
  <si>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</si>
  <si>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</si>
  <si>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</si>
  <si>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</si>
  <si>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</si>
  <si>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</si>
  <si>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</si>
  <si>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</si>
  <si>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</si>
  <si>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</si>
  <si>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</si>
  <si>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</si>
  <si>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</si>
  <si>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</si>
  <si>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</si>
  <si>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</si>
  <si>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</si>
  <si>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</si>
  <si>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</si>
  <si>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</si>
  <si>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</si>
  <si>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</si>
  <si>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</si>
  <si>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</si>
  <si>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</si>
  <si>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</si>
  <si>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</si>
  <si>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</si>
  <si>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</si>
  <si>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</si>
  <si>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</si>
  <si>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</si>
  <si>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</si>
  <si>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</si>
  <si>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</si>
  <si>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</si>
  <si>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</si>
  <si>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</si>
  <si>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</si>
  <si>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</si>
  <si>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</si>
  <si>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</si>
  <si>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</si>
  <si>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</si>
  <si>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</si>
  <si>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</si>
  <si>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</si>
  <si>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</si>
  <si>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</si>
  <si>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</si>
  <si>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</si>
  <si>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</si>
  <si>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</si>
  <si>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</si>
  <si>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</si>
  <si>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</si>
  <si>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</si>
  <si>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</si>
  <si>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</si>
  <si>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</si>
  <si>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</si>
  <si>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</si>
  <si>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</si>
  <si>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</si>
  <si>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</si>
  <si>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</si>
  <si>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</si>
  <si>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</si>
  <si>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</si>
  <si>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</si>
  <si>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</si>
  <si>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</si>
  <si>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</si>
  <si>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</si>
  <si>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</si>
  <si>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</si>
  <si>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</si>
  <si>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</si>
  <si>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</si>
  <si>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</si>
  <si>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</si>
  <si>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</si>
  <si>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</si>
  <si>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</si>
  <si>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</si>
  <si>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</si>
  <si>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</si>
  <si>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</si>
  <si>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</si>
  <si>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</si>
  <si>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</si>
  <si>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</si>
  <si>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</si>
  <si>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</si>
  <si>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</si>
  <si>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</si>
  <si>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</si>
  <si>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</si>
  <si>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</si>
  <si>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</si>
  <si>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</si>
  <si>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</si>
  <si>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</si>
  <si>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</si>
  <si>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</si>
  <si>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</si>
  <si>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</si>
  <si>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</si>
  <si>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</si>
  <si>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</si>
  <si>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</si>
  <si>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</si>
  <si>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</si>
  <si>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</si>
  <si>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</si>
  <si>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</si>
  <si>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</si>
  <si>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</si>
  <si>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</si>
  <si>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</si>
  <si>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</si>
  <si>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</si>
  <si>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</si>
  <si>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</si>
  <si>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</si>
  <si>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</si>
  <si>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</si>
  <si>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</si>
  <si>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</si>
  <si>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</si>
  <si>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</si>
  <si>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</si>
  <si>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</si>
  <si>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</si>
  <si>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</si>
  <si>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</si>
  <si>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</si>
  <si>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</si>
  <si>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</si>
  <si>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</si>
  <si>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</si>
  <si>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</si>
  <si>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</si>
  <si>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</si>
  <si>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</si>
  <si>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</si>
  <si>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</si>
  <si>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</si>
  <si>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</si>
  <si>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</si>
  <si>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</si>
  <si>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</si>
  <si>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</si>
  <si>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</si>
  <si>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</si>
  <si>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</si>
  <si>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</si>
  <si>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</si>
  <si>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</si>
  <si>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</si>
  <si>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</si>
  <si>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</si>
  <si>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</si>
  <si>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</si>
  <si>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</si>
  <si>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</si>
  <si>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</si>
  <si>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</si>
  <si>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</si>
  <si>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</si>
  <si>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</si>
  <si>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</si>
  <si>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</si>
  <si>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</si>
  <si>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</si>
  <si>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</si>
  <si>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</si>
  <si>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</si>
  <si>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</si>
  <si>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</si>
  <si>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</si>
  <si>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</si>
  <si>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</si>
  <si>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</si>
  <si>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</si>
  <si>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</si>
  <si>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</si>
  <si>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</si>
  <si>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</si>
  <si>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</si>
  <si>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</si>
  <si>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</si>
  <si>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</si>
  <si>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</si>
  <si>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</si>
  <si>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</si>
  <si>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</si>
  <si>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</si>
  <si>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0.09</t>
  </si>
  <si>
    <t>▲ 0.21</t>
  </si>
  <si>
    <t>▲ 7.20</t>
  </si>
  <si>
    <t>▲ 9.27</t>
  </si>
  <si>
    <t>水道事業会計</t>
  </si>
  <si>
    <t>介護保険事業特別会計</t>
  </si>
  <si>
    <t>一般会計</t>
  </si>
  <si>
    <t>国民健康保険事業特別会計</t>
  </si>
  <si>
    <t>▲ 0.16</t>
  </si>
  <si>
    <t>▲ 0.26</t>
  </si>
  <si>
    <t>公共下水道事業特別会計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</si>
  <si>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</si>
  <si>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</si>
  <si>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</si>
  <si>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</si>
  <si>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</si>
  <si>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</si>
  <si>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</si>
  <si>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</si>
  <si>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ふれあい基金(H30年度末現在)</t>
    <rPh sb="4" eb="6">
      <t>キキン</t>
    </rPh>
    <phoneticPr fontId="2"/>
  </si>
  <si>
    <t>まちづくり基金(H30年度末現在)</t>
    <rPh sb="5" eb="7">
      <t>キキン</t>
    </rPh>
    <phoneticPr fontId="2"/>
  </si>
  <si>
    <t>まちづくりファンド基金(H30年度末現在)</t>
    <rPh sb="9" eb="11">
      <t>キキン</t>
    </rPh>
    <phoneticPr fontId="2"/>
  </si>
  <si>
    <t>産業づくり基金(H30年度末現在)</t>
    <rPh sb="0" eb="2">
      <t>サンギョウ</t>
    </rPh>
    <rPh sb="5" eb="7">
      <t>キキン</t>
    </rPh>
    <phoneticPr fontId="2"/>
  </si>
  <si>
    <t>ひとづくり基金(H30年度末現在)</t>
    <rPh sb="5" eb="7">
      <t>キキン</t>
    </rPh>
    <phoneticPr fontId="2"/>
  </si>
  <si>
    <t>安平・厚真行政事務組合</t>
    <rPh sb="0" eb="2">
      <t>アビラ</t>
    </rPh>
    <rPh sb="3" eb="5">
      <t>アツマ</t>
    </rPh>
    <rPh sb="5" eb="7">
      <t>ギョウセイ</t>
    </rPh>
    <rPh sb="7" eb="9">
      <t>ジム</t>
    </rPh>
    <rPh sb="9" eb="11">
      <t>クミアイ</t>
    </rPh>
    <phoneticPr fontId="2"/>
  </si>
  <si>
    <t>胆振東部消防組合</t>
    <rPh sb="0" eb="2">
      <t>イブリ</t>
    </rPh>
    <rPh sb="2" eb="4">
      <t>トウブ</t>
    </rPh>
    <rPh sb="4" eb="6">
      <t>ショウボウ</t>
    </rPh>
    <rPh sb="6" eb="8">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</si>
  <si>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</si>
  <si>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</si>
  <si>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</si>
  <si>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</si>
  <si>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</si>
  <si>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</si>
  <si>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</si>
  <si>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</si>
  <si>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</si>
  <si>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</si>
  <si>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</si>
  <si>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</si>
  <si>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</si>
  <si>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</si>
  <si>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</si>
  <si>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</si>
  <si>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</si>
  <si>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</si>
  <si>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比率は、類似団体を下回っていますが、将来負担比率は、大きく上回っており、今後も大型事業の実施により上昇することが予想されます。町の負担軽減を図り、計画的に事業を実施することで財政の健全化を図る必要があります。</t>
    <rPh sb="46" eb="48">
      <t>コンゴ</t>
    </rPh>
    <phoneticPr fontId="2"/>
  </si>
  <si>
    <t>合併後の大型事業の実施等により、両比率とも、類似団体を上回っています。今後も、災害復旧(復興)事業や小中学校建設事業の実施により比率が上昇することが予想されますが、起債の新規発行の抑制や交付税措置のある起債の活用等により、町負担の軽減を図り財政の健全化に努める必要があります。</t>
    <rPh sb="39" eb="41">
      <t>サイガイ</t>
    </rPh>
    <rPh sb="41" eb="43">
      <t>フッキュウ</t>
    </rPh>
    <rPh sb="44" eb="46">
      <t>フッコウ</t>
    </rPh>
    <rPh sb="47" eb="49">
      <t>ジギョウ</t>
    </rPh>
    <rPh sb="50" eb="54">
      <t>ショウチュウガッコウ</t>
    </rPh>
    <rPh sb="54" eb="56">
      <t>ケンセツ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</si>
</sst>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6010-4BA1-BC8D-1EECF05177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118133</c:v>
                </c:pt>
                <c:pt idx="1">
                  <c:v>163452</c:v>
                </c:pt>
                <c:pt idx="2">
                  <c:v>190459</c:v>
                </c:pt>
                <c:pt idx="3">
                  <c:v>183516</c:v>
                </c:pt>
                <c:pt idx="4">
                  <c:v>151243</c:v>
                </c:pt>
              </c:numCache>
            </c:numRef>
          </c:val>
          <c:smooth val="0"/>
          <c:extLst>
            <c:ext xmlns:c16="http://schemas.microsoft.com/office/drawing/2014/chart" uri="{C3380CC4-5D6E-409C-BE32-E72D297353CC}">
              <c16:uniqueId val="{00000001-6010-4BA1-BC8D-1EECF05177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2.62</c:v>
                </c:pt>
                <c:pt idx="1">
                  <c:v>2.4700000000000002</c:v>
                </c:pt>
                <c:pt idx="2">
                  <c:v>2.42</c:v>
                </c:pt>
                <c:pt idx="3">
                  <c:v>2.4900000000000002</c:v>
                </c:pt>
                <c:pt idx="4">
                  <c:v>3.01</c:v>
                </c:pt>
              </c:numCache>
            </c:numRef>
          </c:val>
          <c:extLst>
            <c:ext xmlns:c16="http://schemas.microsoft.com/office/drawing/2014/chart" uri="{C3380CC4-5D6E-409C-BE32-E72D297353CC}">
              <c16:uniqueId val="{00000000-4ECD-4858-9290-D233B8BCAD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39.32</c:v>
                </c:pt>
                <c:pt idx="1">
                  <c:v>40.590000000000003</c:v>
                </c:pt>
                <c:pt idx="2">
                  <c:v>41.03</c:v>
                </c:pt>
                <c:pt idx="3">
                  <c:v>35.56</c:v>
                </c:pt>
                <c:pt idx="4">
                  <c:v>28.39</c:v>
                </c:pt>
              </c:numCache>
            </c:numRef>
          </c:val>
          <c:extLst>
            <c:ext xmlns:c16="http://schemas.microsoft.com/office/drawing/2014/chart" uri="{C3380CC4-5D6E-409C-BE32-E72D297353CC}">
              <c16:uniqueId val="{00000001-4ECD-4858-9290-D233B8BCAD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4.57</c:v>
                </c:pt>
                <c:pt idx="1">
                  <c:v>-0.09</c:v>
                </c:pt>
                <c:pt idx="2">
                  <c:v>-0.21</c:v>
                </c:pt>
                <c:pt idx="3">
                  <c:v>-7.2</c:v>
                </c:pt>
                <c:pt idx="4">
                  <c:v>-9.27</c:v>
                </c:pt>
              </c:numCache>
            </c:numRef>
          </c:val>
          <c:smooth val="0"/>
          <c:extLst>
            <c:ext xmlns:c16="http://schemas.microsoft.com/office/drawing/2014/chart" uri="{C3380CC4-5D6E-409C-BE32-E72D297353CC}">
              <c16:uniqueId val="{00000002-4ECD-4858-9290-D233B8BCAD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2.52</c:v>
                </c:pt>
                <c:pt idx="2">
                  <c:v>#N/A</c:v>
                </c:pt>
                <c:pt idx="3">
                  <c:v>2.77</c:v>
                </c:pt>
                <c:pt idx="4">
                  <c:v>#N/A</c:v>
                </c:pt>
                <c:pt idx="5">
                  <c:v>5.07</c:v>
                </c:pt>
                <c:pt idx="6">
                  <c:v>0</c:v>
                </c:pt>
                <c:pt idx="7">
                  <c:v>0</c:v>
                </c:pt>
                <c:pt idx="8">
                  <c:v>0</c:v>
                </c:pt>
                <c:pt idx="9">
                  <c:v>0</c:v>
                </c:pt>
              </c:numCache>
            </c:numRef>
          </c:val>
          <c:extLst>
            <c:ext xmlns:c16="http://schemas.microsoft.com/office/drawing/2014/chart" uri="{C3380CC4-5D6E-409C-BE32-E72D297353CC}">
              <c16:uniqueId val="{00000000-18E6-4F85-96FF-C86CCEEC70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E6-4F85-96FF-C86CCEEC70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E6-4F85-96FF-C86CCEEC70E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8E6-4F85-96FF-C86CCEEC70E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8E6-4F85-96FF-C86CCEEC70E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0.11</c:v>
                </c:pt>
                <c:pt idx="4">
                  <c:v>#N/A</c:v>
                </c:pt>
                <c:pt idx="5">
                  <c:v>0.14000000000000001</c:v>
                </c:pt>
                <c:pt idx="6">
                  <c:v>#N/A</c:v>
                </c:pt>
                <c:pt idx="7">
                  <c:v>0.12</c:v>
                </c:pt>
                <c:pt idx="8">
                  <c:v>#N/A</c:v>
                </c:pt>
                <c:pt idx="9">
                  <c:v>0.17</c:v>
                </c:pt>
              </c:numCache>
            </c:numRef>
          </c:val>
          <c:extLst>
            <c:ext xmlns:c16="http://schemas.microsoft.com/office/drawing/2014/chart" uri="{C3380CC4-5D6E-409C-BE32-E72D297353CC}">
              <c16:uniqueId val="{00000005-18E6-4F85-96FF-C86CCEEC70E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0.16</c:v>
                </c:pt>
                <c:pt idx="1">
                  <c:v>#N/A</c:v>
                </c:pt>
                <c:pt idx="2">
                  <c:v>0.26</c:v>
                </c:pt>
                <c:pt idx="3">
                  <c:v>#N/A</c:v>
                </c:pt>
                <c:pt idx="4">
                  <c:v>#N/A</c:v>
                </c:pt>
                <c:pt idx="5">
                  <c:v>0.19</c:v>
                </c:pt>
                <c:pt idx="6">
                  <c:v>#N/A</c:v>
                </c:pt>
                <c:pt idx="7">
                  <c:v>1.18</c:v>
                </c:pt>
                <c:pt idx="8">
                  <c:v>#N/A</c:v>
                </c:pt>
                <c:pt idx="9">
                  <c:v>0.75</c:v>
                </c:pt>
              </c:numCache>
            </c:numRef>
          </c:val>
          <c:extLst>
            <c:ext xmlns:c16="http://schemas.microsoft.com/office/drawing/2014/chart" uri="{C3380CC4-5D6E-409C-BE32-E72D297353CC}">
              <c16:uniqueId val="{00000006-18E6-4F85-96FF-C86CCEEC70E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2.61</c:v>
                </c:pt>
                <c:pt idx="2">
                  <c:v>#N/A</c:v>
                </c:pt>
                <c:pt idx="3">
                  <c:v>2.46</c:v>
                </c:pt>
                <c:pt idx="4">
                  <c:v>#N/A</c:v>
                </c:pt>
                <c:pt idx="5">
                  <c:v>2.42</c:v>
                </c:pt>
                <c:pt idx="6">
                  <c:v>#N/A</c:v>
                </c:pt>
                <c:pt idx="7">
                  <c:v>2.48</c:v>
                </c:pt>
                <c:pt idx="8">
                  <c:v>#N/A</c:v>
                </c:pt>
                <c:pt idx="9">
                  <c:v>3.01</c:v>
                </c:pt>
              </c:numCache>
            </c:numRef>
          </c:val>
          <c:extLst>
            <c:ext xmlns:c16="http://schemas.microsoft.com/office/drawing/2014/chart" uri="{C3380CC4-5D6E-409C-BE32-E72D297353CC}">
              <c16:uniqueId val="{00000007-18E6-4F85-96FF-C86CCEEC70E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0.71</c:v>
                </c:pt>
                <c:pt idx="2">
                  <c:v>#N/A</c:v>
                </c:pt>
                <c:pt idx="3">
                  <c:v>1.23</c:v>
                </c:pt>
                <c:pt idx="4">
                  <c:v>#N/A</c:v>
                </c:pt>
                <c:pt idx="5">
                  <c:v>1.87</c:v>
                </c:pt>
                <c:pt idx="6">
                  <c:v>#N/A</c:v>
                </c:pt>
                <c:pt idx="7">
                  <c:v>2.08</c:v>
                </c:pt>
                <c:pt idx="8">
                  <c:v>#N/A</c:v>
                </c:pt>
                <c:pt idx="9">
                  <c:v>3.06</c:v>
                </c:pt>
              </c:numCache>
            </c:numRef>
          </c:val>
          <c:extLst>
            <c:ext xmlns:c16="http://schemas.microsoft.com/office/drawing/2014/chart" uri="{C3380CC4-5D6E-409C-BE32-E72D297353CC}">
              <c16:uniqueId val="{00000008-18E6-4F85-96FF-C86CCEEC70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6.77</c:v>
                </c:pt>
                <c:pt idx="8">
                  <c:v>#N/A</c:v>
                </c:pt>
                <c:pt idx="9">
                  <c:v>5.8</c:v>
                </c:pt>
              </c:numCache>
            </c:numRef>
          </c:val>
          <c:extLst>
            <c:ext xmlns:c16="http://schemas.microsoft.com/office/drawing/2014/chart" uri="{C3380CC4-5D6E-409C-BE32-E72D297353CC}">
              <c16:uniqueId val="{00000009-18E6-4F85-96FF-C86CCEEC70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928</c:v>
                </c:pt>
                <c:pt idx="5">
                  <c:v>915</c:v>
                </c:pt>
                <c:pt idx="8">
                  <c:v>993</c:v>
                </c:pt>
                <c:pt idx="11">
                  <c:v>1024</c:v>
                </c:pt>
                <c:pt idx="14">
                  <c:v>1019</c:v>
                </c:pt>
              </c:numCache>
            </c:numRef>
          </c:val>
          <c:extLst>
            <c:ext xmlns:c16="http://schemas.microsoft.com/office/drawing/2014/chart" uri="{C3380CC4-5D6E-409C-BE32-E72D297353CC}">
              <c16:uniqueId val="{00000000-B946-492E-8D78-EF86A120E2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46-492E-8D78-EF86A120E2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76</c:v>
                </c:pt>
                <c:pt idx="6">
                  <c:v>57</c:v>
                </c:pt>
                <c:pt idx="9">
                  <c:v>77</c:v>
                </c:pt>
                <c:pt idx="12">
                  <c:v>56</c:v>
                </c:pt>
              </c:numCache>
            </c:numRef>
          </c:val>
          <c:extLst>
            <c:ext xmlns:c16="http://schemas.microsoft.com/office/drawing/2014/chart" uri="{C3380CC4-5D6E-409C-BE32-E72D297353CC}">
              <c16:uniqueId val="{00000002-B946-492E-8D78-EF86A120E2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c:v>
                </c:pt>
                <c:pt idx="3">
                  <c:v>5</c:v>
                </c:pt>
                <c:pt idx="6">
                  <c:v>5</c:v>
                </c:pt>
                <c:pt idx="9">
                  <c:v>5</c:v>
                </c:pt>
                <c:pt idx="12">
                  <c:v>5</c:v>
                </c:pt>
              </c:numCache>
            </c:numRef>
          </c:val>
          <c:extLst>
            <c:ext xmlns:c16="http://schemas.microsoft.com/office/drawing/2014/chart" uri="{C3380CC4-5D6E-409C-BE32-E72D297353CC}">
              <c16:uniqueId val="{00000003-B946-492E-8D78-EF86A120E2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281</c:v>
                </c:pt>
                <c:pt idx="3">
                  <c:v>298</c:v>
                </c:pt>
                <c:pt idx="6">
                  <c:v>347</c:v>
                </c:pt>
                <c:pt idx="9">
                  <c:v>364</c:v>
                </c:pt>
                <c:pt idx="12">
                  <c:v>334</c:v>
                </c:pt>
              </c:numCache>
            </c:numRef>
          </c:val>
          <c:extLst>
            <c:ext xmlns:c16="http://schemas.microsoft.com/office/drawing/2014/chart" uri="{C3380CC4-5D6E-409C-BE32-E72D297353CC}">
              <c16:uniqueId val="{00000004-B946-492E-8D78-EF86A120E2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46-492E-8D78-EF86A120E2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46-492E-8D78-EF86A120E2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952</c:v>
                </c:pt>
                <c:pt idx="3">
                  <c:v>985</c:v>
                </c:pt>
                <c:pt idx="6">
                  <c:v>991</c:v>
                </c:pt>
                <c:pt idx="9">
                  <c:v>1049</c:v>
                </c:pt>
                <c:pt idx="12">
                  <c:v>1038</c:v>
                </c:pt>
              </c:numCache>
            </c:numRef>
          </c:val>
          <c:extLst>
            <c:ext xmlns:c16="http://schemas.microsoft.com/office/drawing/2014/chart" uri="{C3380CC4-5D6E-409C-BE32-E72D297353CC}">
              <c16:uniqueId val="{00000007-B946-492E-8D78-EF86A120E2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355</c:v>
                </c:pt>
                <c:pt idx="2">
                  <c:v>#N/A</c:v>
                </c:pt>
                <c:pt idx="3">
                  <c:v>#N/A</c:v>
                </c:pt>
                <c:pt idx="4">
                  <c:v>449</c:v>
                </c:pt>
                <c:pt idx="5">
                  <c:v>#N/A</c:v>
                </c:pt>
                <c:pt idx="6">
                  <c:v>#N/A</c:v>
                </c:pt>
                <c:pt idx="7">
                  <c:v>407</c:v>
                </c:pt>
                <c:pt idx="8">
                  <c:v>#N/A</c:v>
                </c:pt>
                <c:pt idx="9">
                  <c:v>#N/A</c:v>
                </c:pt>
                <c:pt idx="10">
                  <c:v>471</c:v>
                </c:pt>
                <c:pt idx="11">
                  <c:v>#N/A</c:v>
                </c:pt>
                <c:pt idx="12">
                  <c:v>#N/A</c:v>
                </c:pt>
                <c:pt idx="13">
                  <c:v>414</c:v>
                </c:pt>
                <c:pt idx="14">
                  <c:v>#N/A</c:v>
                </c:pt>
              </c:numCache>
            </c:numRef>
          </c:val>
          <c:smooth val="0"/>
          <c:extLst>
            <c:ext xmlns:c16="http://schemas.microsoft.com/office/drawing/2014/chart" uri="{C3380CC4-5D6E-409C-BE32-E72D297353CC}">
              <c16:uniqueId val="{00000008-B946-492E-8D78-EF86A120E2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9283</c:v>
                </c:pt>
                <c:pt idx="5">
                  <c:v>9096</c:v>
                </c:pt>
                <c:pt idx="8">
                  <c:v>9110</c:v>
                </c:pt>
                <c:pt idx="11">
                  <c:v>8997</c:v>
                </c:pt>
                <c:pt idx="14">
                  <c:v>8745</c:v>
                </c:pt>
              </c:numCache>
            </c:numRef>
          </c:val>
          <c:extLst>
            <c:ext xmlns:c16="http://schemas.microsoft.com/office/drawing/2014/chart" uri="{C3380CC4-5D6E-409C-BE32-E72D297353CC}">
              <c16:uniqueId val="{00000000-0F8B-4F52-9DD6-AC593D49D9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1038</c:v>
                </c:pt>
                <c:pt idx="5">
                  <c:v>912</c:v>
                </c:pt>
                <c:pt idx="8">
                  <c:v>833</c:v>
                </c:pt>
                <c:pt idx="11">
                  <c:v>759</c:v>
                </c:pt>
                <c:pt idx="14">
                  <c:v>695</c:v>
                </c:pt>
              </c:numCache>
            </c:numRef>
          </c:val>
          <c:extLst>
            <c:ext xmlns:c16="http://schemas.microsoft.com/office/drawing/2014/chart" uri="{C3380CC4-5D6E-409C-BE32-E72D297353CC}">
              <c16:uniqueId val="{00000001-0F8B-4F52-9DD6-AC593D49D9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3380</c:v>
                </c:pt>
                <c:pt idx="5">
                  <c:v>3669</c:v>
                </c:pt>
                <c:pt idx="8">
                  <c:v>3488</c:v>
                </c:pt>
                <c:pt idx="11">
                  <c:v>3284</c:v>
                </c:pt>
                <c:pt idx="14">
                  <c:v>2939</c:v>
                </c:pt>
              </c:numCache>
            </c:numRef>
          </c:val>
          <c:extLst>
            <c:ext xmlns:c16="http://schemas.microsoft.com/office/drawing/2014/chart" uri="{C3380CC4-5D6E-409C-BE32-E72D297353CC}">
              <c16:uniqueId val="{00000002-0F8B-4F52-9DD6-AC593D49D9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8B-4F52-9DD6-AC593D49D9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8B-4F52-9DD6-AC593D49D9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8B-4F52-9DD6-AC593D49D9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987</c:v>
                </c:pt>
                <c:pt idx="3">
                  <c:v>933</c:v>
                </c:pt>
                <c:pt idx="6">
                  <c:v>848</c:v>
                </c:pt>
                <c:pt idx="9">
                  <c:v>895</c:v>
                </c:pt>
                <c:pt idx="12">
                  <c:v>819</c:v>
                </c:pt>
              </c:numCache>
            </c:numRef>
          </c:val>
          <c:extLst>
            <c:ext xmlns:c16="http://schemas.microsoft.com/office/drawing/2014/chart" uri="{C3380CC4-5D6E-409C-BE32-E72D297353CC}">
              <c16:uniqueId val="{00000006-0F8B-4F52-9DD6-AC593D49D9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140</c:v>
                </c:pt>
                <c:pt idx="3">
                  <c:v>136</c:v>
                </c:pt>
                <c:pt idx="6">
                  <c:v>131</c:v>
                </c:pt>
                <c:pt idx="9">
                  <c:v>127</c:v>
                </c:pt>
                <c:pt idx="12">
                  <c:v>60</c:v>
                </c:pt>
              </c:numCache>
            </c:numRef>
          </c:val>
          <c:extLst>
            <c:ext xmlns:c16="http://schemas.microsoft.com/office/drawing/2014/chart" uri="{C3380CC4-5D6E-409C-BE32-E72D297353CC}">
              <c16:uniqueId val="{00000007-0F8B-4F52-9DD6-AC593D49D9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5457</c:v>
                </c:pt>
                <c:pt idx="3">
                  <c:v>5386</c:v>
                </c:pt>
                <c:pt idx="6">
                  <c:v>5755</c:v>
                </c:pt>
                <c:pt idx="9">
                  <c:v>5772</c:v>
                </c:pt>
                <c:pt idx="12">
                  <c:v>5650</c:v>
                </c:pt>
              </c:numCache>
            </c:numRef>
          </c:val>
          <c:extLst>
            <c:ext xmlns:c16="http://schemas.microsoft.com/office/drawing/2014/chart" uri="{C3380CC4-5D6E-409C-BE32-E72D297353CC}">
              <c16:uniqueId val="{00000008-0F8B-4F52-9DD6-AC593D49D9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F8B-4F52-9DD6-AC593D49D9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9627</c:v>
                </c:pt>
                <c:pt idx="3">
                  <c:v>9379</c:v>
                </c:pt>
                <c:pt idx="6">
                  <c:v>9373</c:v>
                </c:pt>
                <c:pt idx="9">
                  <c:v>9347</c:v>
                </c:pt>
                <c:pt idx="12">
                  <c:v>9078</c:v>
                </c:pt>
              </c:numCache>
            </c:numRef>
          </c:val>
          <c:extLst>
            <c:ext xmlns:c16="http://schemas.microsoft.com/office/drawing/2014/chart" uri="{C3380CC4-5D6E-409C-BE32-E72D297353CC}">
              <c16:uniqueId val="{0000000A-0F8B-4F52-9DD6-AC593D49D9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2510</c:v>
                </c:pt>
                <c:pt idx="2">
                  <c:v>#N/A</c:v>
                </c:pt>
                <c:pt idx="3">
                  <c:v>#N/A</c:v>
                </c:pt>
                <c:pt idx="4">
                  <c:v>2157</c:v>
                </c:pt>
                <c:pt idx="5">
                  <c:v>#N/A</c:v>
                </c:pt>
                <c:pt idx="6">
                  <c:v>#N/A</c:v>
                </c:pt>
                <c:pt idx="7">
                  <c:v>2677</c:v>
                </c:pt>
                <c:pt idx="8">
                  <c:v>#N/A</c:v>
                </c:pt>
                <c:pt idx="9">
                  <c:v>#N/A</c:v>
                </c:pt>
                <c:pt idx="10">
                  <c:v>3101</c:v>
                </c:pt>
                <c:pt idx="11">
                  <c:v>#N/A</c:v>
                </c:pt>
                <c:pt idx="12">
                  <c:v>#N/A</c:v>
                </c:pt>
                <c:pt idx="13">
                  <c:v>3228</c:v>
                </c:pt>
                <c:pt idx="14">
                  <c:v>#N/A</c:v>
                </c:pt>
              </c:numCache>
            </c:numRef>
          </c:val>
          <c:smooth val="0"/>
          <c:extLst>
            <c:ext xmlns:c16="http://schemas.microsoft.com/office/drawing/2014/chart" uri="{C3380CC4-5D6E-409C-BE32-E72D297353CC}">
              <c16:uniqueId val="{0000000B-0F8B-4F52-9DD6-AC593D49D9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1965</c:v>
                </c:pt>
                <c:pt idx="1">
                  <c:v>1682</c:v>
                </c:pt>
                <c:pt idx="2">
                  <c:v>1297</c:v>
                </c:pt>
              </c:numCache>
            </c:numRef>
          </c:val>
          <c:extLst>
            <c:ext xmlns:c16="http://schemas.microsoft.com/office/drawing/2014/chart" uri="{C3380CC4-5D6E-409C-BE32-E72D297353CC}">
              <c16:uniqueId val="{00000000-5E81-45C3-B458-F5129904AC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306</c:v>
                </c:pt>
                <c:pt idx="1">
                  <c:v>306</c:v>
                </c:pt>
                <c:pt idx="2">
                  <c:v>306</c:v>
                </c:pt>
              </c:numCache>
            </c:numRef>
          </c:val>
          <c:extLst>
            <c:ext xmlns:c16="http://schemas.microsoft.com/office/drawing/2014/chart" uri="{C3380CC4-5D6E-409C-BE32-E72D297353CC}">
              <c16:uniqueId val="{00000001-5E81-45C3-B458-F5129904AC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2151</c:v>
                </c:pt>
                <c:pt idx="1">
                  <c:v>2171</c:v>
                </c:pt>
                <c:pt idx="2">
                  <c:v>2131</c:v>
                </c:pt>
              </c:numCache>
            </c:numRef>
          </c:val>
          <c:extLst>
            <c:ext xmlns:c16="http://schemas.microsoft.com/office/drawing/2014/chart" uri="{C3380CC4-5D6E-409C-BE32-E72D297353CC}">
              <c16:uniqueId val="{00000002-5E81-45C3-B458-F5129904AC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{4B76FA38-17E5-4BEE-B3ED-22F0301B7C5E}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5A9-48A5-8E9D-9C693040FC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{5AE8C281-DC75-485A-A1CA-7EAC9A5FADF0}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A9-48A5-8E9D-9C693040FC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{C66CE792-2F97-4025-B9E0-B6B92A84D6EB}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A9-48A5-8E9D-9C693040FC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{075F17D7-6494-46A9-8235-851EAC642F2C}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A9-48A5-8E9D-9C693040FC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{F3880D82-6180-414D-BEE1-51A00D3BFE13}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A9-48A5-8E9D-9C693040FC9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{B662683A-09CB-4CC7-AAD1-85C0983A31AB}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5A9-48A5-8E9D-9C693040FC9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{C932ECF1-5EE3-4E42-8F5A-BC9738FFCE8D}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5A9-48A5-8E9D-9C693040FC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{5F016B98-A54B-4972-9BE1-FAC9780C7CE3}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5A9-48A5-8E9D-9C693040FC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{32C0358E-5AF1-43EC-AD8F-46DAA7AFC7EB}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5A9-48A5-8E9D-9C693040FC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47.1</c:v>
                </c:pt>
                <c:pt idx="16">
                  <c:v>54.6</c:v>
                </c:pt>
              </c:numCache>
            </c:numRef>
          </c:xVal>
          <c:yVal>
            <c:numRef>
              <c:f>公会計指標分析・財政指標組合せ分析表!$BP$51:$DC$51</c:f>
              <c:numCache>
                <c:formatCode>#,##0.0;"▲ "#,##0.0</c:formatCode>
                <c:ptCount val="40"/>
                <c:pt idx="8">
                  <c:v>54.7</c:v>
                </c:pt>
                <c:pt idx="16">
                  <c:v>68</c:v>
                </c:pt>
              </c:numCache>
            </c:numRef>
          </c:yVal>
          <c:smooth val="0"/>
          <c:extLst>
            <c:ext xmlns:c16="http://schemas.microsoft.com/office/drawing/2014/chart" uri="{C3380CC4-5D6E-409C-BE32-E72D297353CC}">
              <c16:uniqueId val="{00000009-85A9-48A5-8E9D-9C693040FC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{FBBF559C-75FF-42EA-B295-05A3101FA3DA}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5A9-48A5-8E9D-9C693040FC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{591670C0-19A5-4269-B5E6-96FF0E934B39}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A9-48A5-8E9D-9C693040FC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{30B982FB-F5AB-4D93-8215-28D1BEBB053D}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A9-48A5-8E9D-9C693040FC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{85C2848B-9688-4666-95CE-8AF0C38D4F6F}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A9-48A5-8E9D-9C693040FC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{A42E5005-3C01-4EFF-A9F8-0CA7C0EBB261}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A9-48A5-8E9D-9C693040FC9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{532F7507-6781-4F88-BCEC-B46DF9ED0570}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5A9-48A5-8E9D-9C693040FC9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{98A6A9DC-9196-4B94-BE64-448127B66BAD}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5A9-48A5-8E9D-9C693040FC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{C7B44642-4FCE-47B2-943D-A69EB374127D}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5A9-48A5-8E9D-9C693040FC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{50A38A8D-59F7-465D-9A82-1C0A0795F952}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5A9-48A5-8E9D-9C693040FC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numCache>
            </c:numRef>
          </c:xVal>
          <c:yVal>
            <c:numRef>
              <c:f>公会計指標分析・財政指標組合せ分析表!$BP$55:$DC$55</c:f>
              <c:numCache>
                <c:formatCode>#,##0.0;"▲ "#,##0.0</c:formatCode>
                <c:ptCount val="40"/>
                <c:pt idx="8">
                  <c:v>0</c:v>
                </c:pt>
                <c:pt idx="16">
                  <c:v>0</c:v>
                </c:pt>
              </c:numCache>
            </c:numRef>
          </c:yVal>
          <c:smooth val="0"/>
          <c:extLst>
            <c:ext xmlns:c16="http://schemas.microsoft.com/office/drawing/2014/chart" uri="{C3380CC4-5D6E-409C-BE32-E72D297353CC}">
              <c16:uniqueId val="{00000013-85A9-48A5-8E9D-9C693040FC9F}"/>
            </c:ext>
          </c:extLst>
        </c:ser>
        <c:dLbls>
          <c:showLegendKey val="0"/>
          <c:showVal val="1"/>
          <c:showCatName val="0"/>
          <c:showSerName val="0"/>
          <c:showPercent val="0"/>
          <c:showBubbleSize val="0"/>
        </c:dLbls>
        <c:axId val="46179840"/>
        <c:axId val="46181760"/>
      </c:scatterChart>
      <c:valAx>
        <c:axId val="46179840"/>
        <c:scaling>
          <c:orientation val="minMax"/>
          <c:max val="57.1"/>
          <c:min val="4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{8214B123-0394-4221-AB55-18D18849E308}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AC3-4381-A534-6CD0A178F0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{DC7A7A13-6BF3-4DB0-95B8-476C65FEC435}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C3-4381-A534-6CD0A178F0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{9D3521BD-E4F0-49BB-9A69-99F5801F0BCB}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C3-4381-A534-6CD0A178F0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{61F1BBF5-5170-4EC2-87E3-288AA577C343}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C3-4381-A534-6CD0A178F0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{C29CDDE0-2F36-462D-86F5-0D782CB3FE55}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C3-4381-A534-6CD0A178F07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{C532C413-C5F9-4C56-ABB5-CFBB3717177E}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AC3-4381-A534-6CD0A178F07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{CFA855E1-69AA-49E3-A184-2B8D5C8198F4}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AC3-4381-A534-6CD0A178F07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{AE72A330-06E5-4B2F-BCF2-4A0B5BF67FD6}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AC3-4381-A534-6CD0A178F07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{CD2023C4-95E3-4A3B-926D-9B66EEA089F0}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AC3-4381-A534-6CD0A178F0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10.7</c:v>
                </c:pt>
                <c:pt idx="16">
                  <c:v>10.199999999999999</c:v>
                </c:pt>
                <c:pt idx="24">
                  <c:v>11.3</c:v>
                </c:pt>
                <c:pt idx="32">
                  <c:v>11.2</c:v>
                </c:pt>
              </c:numCache>
            </c:numRef>
          </c:xVal>
          <c:yVal>
            <c:numRef>
              <c:f>公会計指標分析・財政指標組合せ分析表!$BP$73:$DC$73</c:f>
              <c:numCache>
                <c:formatCode>#,##0.0;"▲ "#,##0.0</c:formatCode>
                <c:ptCount val="40"/>
                <c:pt idx="0">
                  <c:v>64</c:v>
                </c:pt>
                <c:pt idx="8">
                  <c:v>54.7</c:v>
                </c:pt>
                <c:pt idx="16">
                  <c:v>68</c:v>
                </c:pt>
                <c:pt idx="24">
                  <c:v>80.8</c:v>
                </c:pt>
                <c:pt idx="32">
                  <c:v>87.8</c:v>
                </c:pt>
              </c:numCache>
            </c:numRef>
          </c:yVal>
          <c:smooth val="0"/>
          <c:extLst>
            <c:ext xmlns:c16="http://schemas.microsoft.com/office/drawing/2014/chart" uri="{C3380CC4-5D6E-409C-BE32-E72D297353CC}">
              <c16:uniqueId val="{00000009-7AC3-4381-A534-6CD0A178F0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{B3A07576-A363-4CDC-9A5B-0BCAB859893D}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AC3-4381-A534-6CD0A178F0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{0C7C0285-3156-4719-8A05-7567B1C31756}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C3-4381-A534-6CD0A178F0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{C02018D0-6CF7-4CC4-9FB5-B8C11672B8A1}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C3-4381-A534-6CD0A178F0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{C7481637-3FC4-419B-AB1E-9DE00E44F892}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C3-4381-A534-6CD0A178F0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{6E2489D0-1FB6-4E03-932C-CFC9EEB982B9}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C3-4381-A534-6CD0A178F079}"/>
                </c:ext>
              </c:extLst>
            </c:dLbl>
            <c:dLbl>
              <c:idx val="8"/>
              <c:layout>
                <c:manualLayout>
                  <c:x val="-3.1077049389352997E-2"/>
                  <c:y val="-0.11016215416461468"/>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{A2A4F8DB-9903-405C-A2F2-364C8C886161}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AC3-4381-A534-6CD0A178F079}"/>
                </c:ext>
              </c:extLst>
            </c:dLbl>
            <c:dLbl>
              <c:idx val="16"/>
              <c:layout>
                <c:manualLayout>
                  <c:x val="-3.2318933848868289E-2"/>
                  <c:y val="-8.359145479814818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{F86E3CD5-65D4-4456-9580-D8E49C0FFD0F}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AC3-4381-A534-6CD0A178F079}"/>
                </c:ext>
              </c:extLst>
            </c:dLbl>
            <c:dLbl>
              <c:idx val="24"/>
              <c:layout>
                <c:manualLayout>
                  <c:x val="-3.1697991619110633E-2"/>
                  <c:y val="-9.0356783000561797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{7976DCCE-7AE6-4057-922A-C25C95376E8E}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AC3-4381-A534-6CD0A178F079}"/>
                </c:ext>
              </c:extLst>
            </c:dLbl>
            <c:dLbl>
              <c:idx val="32"/>
              <c:layout>
                <c:manualLayout>
                  <c:x val="-3.1697991619110633E-2"/>
                  <c:y val="-4.68771298445724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{D77E281B-9074-45B5-BFC3-ECE1CB13E336}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AC3-4381-A534-6CD0A178F0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C3-4381-A534-6CD0A178F079}"/>
            </c:ext>
          </c:extLst>
        </c:ser>
        <c:dLbls>
          <c:showLegendKey val="0"/>
          <c:showVal val="1"/>
          <c:showCatName val="0"/>
          <c:showSerName val="0"/>
          <c:showPercent val="0"/>
          <c:showBubbleSize val="0"/>
        </c:dLbls>
        <c:axId val="84219776"/>
        <c:axId val="84234240"/>
      </c:scatterChart>
      <c:valAx>
        <c:axId val="84219776"/>
        <c:scaling>
          <c:orientation val="minMax"/>
          <c:max val="11.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・実質公債費比率は３カ年平均</a:t>
          </a:r>
          <a:r>
            <a:rPr kumimoji="1" lang="en-US" altLang="ja-JP" sz="1100">
              <a:latin typeface="ＭＳ ゴシック" pitchFamily="49" charset="-128"/>
              <a:ea typeface="ＭＳ ゴシック" pitchFamily="49" charset="-128"/>
            </a:rPr>
            <a:t>11.3</a:t>
          </a:r>
          <a:r>
            <a:rPr kumimoji="1" lang="ja-JP" altLang="en-US" sz="1100">
              <a:latin typeface="ＭＳ ゴシック" pitchFamily="49" charset="-128"/>
              <a:ea typeface="ＭＳ ゴシック" pitchFamily="49" charset="-128"/>
            </a:rPr>
            <a:t>％で前年度との比較では、</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％増加しました。</a:t>
          </a:r>
        </a:p>
        <a:p>
          <a:r>
            <a:rPr kumimoji="1" lang="ja-JP" altLang="en-US" sz="1100">
              <a:latin typeface="ＭＳ ゴシック" pitchFamily="49" charset="-128"/>
              <a:ea typeface="ＭＳ ゴシック" pitchFamily="49" charset="-128"/>
            </a:rPr>
            <a:t>　普通交付税に措置される算入公債費等は、臨時財政対策債や合併特例債、過疎対策事業債など財政運営に有利な地方債の発行により増加傾向に加え、胆振東部地震による災害復旧債の措置もあるため、今後は、災害復興関連事業の実施により、元利償還金の額も増加していきますが、大きな上昇とはならない見込みです。</a:t>
          </a:r>
        </a:p>
        <a:p>
          <a:r>
            <a:rPr kumimoji="1" lang="ja-JP" altLang="en-US" sz="1100">
              <a:latin typeface="ＭＳ ゴシック" pitchFamily="49" charset="-128"/>
              <a:ea typeface="ＭＳ ゴシック" pitchFamily="49" charset="-128"/>
            </a:rPr>
            <a:t>　これからも、合併特例債や過疎債など交付税措置のある起債を活用するほか、事業の実施にあたっては他の財源を充てることで起債の新規発行を抑制し財政の健全化に努めます。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べ増加している。主な要因としては、地方債現在高は減少しているものの、財政調整基金などの充当可能基金も減少していることなどが挙げられる。今後も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北海道安平町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・災害復興関連事業に伴い、取り崩しを行った。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・小中学校整備事業を含む、災害復興関連事業に対応するため、中長期的に残高は減少する。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・ふれあい基金：地域住民の一体感の醸成及び地域の振興に資する。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・まちづくり基金：自然環境の保全、快適な生活環境の整備、地域社会福祉の充実等暮らしやすいまちづくりの推進に資する。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・まちづくりファンド基金：地域活動団体が行う公益的な活動を支援するための事業に資する。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・産業づくり基金：農林業の振興及び活力ある地域産業の育成に資する。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・ひとづくり基金：文化及びスポーツの振興を奨励並びに地域の個性を発揮できる輝く人材づくりに資する。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・ふれあい基金：道の駅建設事業などの充当事業が、積立額を上回ったため、残高が減少した。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・まちづくり基金：地域保健推進事業などの充当事業が、積立額を下回ったため、残高も増加した。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・まちづくりファンド基金：まちづくり事業支援交付金事業の充当額が積立額を上回ったため、残高が減少した。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・産業づくり基金：生産振興対策事業などの充当事業が、積立額を上回ったため、残高が減少した。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・ひとづくり基金：就農促進事業などの充当事業が、積立額を上回ったため、残高が減少した。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・災害復興関連事業に実施により、今後は積立額が減少するため、基金残高も減少する。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・普通交付税の合併算定替による特例措置減少分。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・災害復興関連事業に伴い、取り崩しを行ったため。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のため残高は減少する。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・災害復興関連事業に対応するため、中長期的に残高は減少する。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・災害復興関連事業に対応するため、中長期的に残高は減少する。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7,966
7,896
237.16
10,059,032
8,925,061
137,765
4,569,328
9,078,490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施設の老朽化</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進んで</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、類似団体を下回っています。</a:t>
          </a:r>
          <a:endParaRPr lang="ja-JP" altLang="ja-JP">
            <a:effectLst/>
          </a:endParaRPr>
        </a:p>
        <a:p>
          <a:r>
            <a:rPr kumimoji="1" lang="ja-JP" altLang="ja-JP" sz="1100">
              <a:solidFill>
                <a:schemeClr val="dk1"/>
              </a:solidFill>
              <a:effectLst/>
              <a:latin typeface="+mn-lt"/>
              <a:ea typeface="+mn-ea"/>
              <a:cs typeface="+mn-cs"/>
            </a:rPr>
            <a:t>今後は、「公共施設等総合管理計画」に基づき、公共施設の更新・統廃合・長寿命化や維持補修を計画的に進めます。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138811</xdr:rowOff>
    </xdr:from>
    <xdr:to>
      <xdr:col>15</xdr:col>
      <xdr:colOff>187325</xdr:colOff>
      <xdr:row>30</xdr:row>
      <xdr:rowOff>68961</xdr:rowOff>
    </xdr:to>
    <xdr:sp macro="" textlink="">
      <xdr:nvSpPr>
        <xdr:cNvPr id="77" name="楕円 76"/>
        <xdr:cNvSpPr/>
      </xdr:nvSpPr>
      <xdr:spPr>
        <a:xfrm>
          <a:off x="3238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129286</xdr:rowOff>
    </xdr:from>
    <xdr:to>
      <xdr:col>11</xdr:col>
      <xdr:colOff>187325</xdr:colOff>
      <xdr:row>31</xdr:row>
      <xdr:rowOff>59436</xdr:rowOff>
    </xdr:to>
    <xdr:sp macro="" textlink="">
      <xdr:nvSpPr>
        <xdr:cNvPr id="78" name="楕円 77"/>
        <xdr:cNvSpPr/>
      </xdr:nvSpPr>
      <xdr:spPr>
        <a:xfrm>
          <a:off x="2476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18161</xdr:rowOff>
    </xdr:from>
    <xdr:to>
      <xdr:col>15</xdr:col>
      <xdr:colOff>136525</xdr:colOff>
      <xdr:row>31</xdr:row>
      <xdr:rowOff>8636</xdr:rowOff>
    </xdr:to>
    <xdr:cxnSp macro="">
      <xdr:nvCxnSpPr>
        <xdr:cNvPr id="79" name="直線コネクタ 78"/>
        <xdr:cNvCxnSpPr/>
      </xdr:nvCxnSpPr>
      <xdr:spPr>
        <a:xfrm flipV="1">
          <a:off x="2527300" y="5933186"/>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0"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1"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2"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83" name="n_2mainValue有形固定資産減価償却率"/>
        <xdr:cNvSpPr txBox="1"/>
      </xdr:nvSpPr>
      <xdr:spPr>
        <a:xfrm>
          <a:off x="3086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50563</xdr:rowOff>
    </xdr:from>
    <xdr:ext cx="405111" cy="259045"/>
    <xdr:sp macro="" textlink="">
      <xdr:nvSpPr>
        <xdr:cNvPr id="84" name="n_3mainValue有形固定資産減価償却率"/>
        <xdr:cNvSpPr txBox="1"/>
      </xdr:nvSpPr>
      <xdr:spPr>
        <a:xfrm>
          <a:off x="2324744" y="613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は、類似団体を上回っております。大型事業の実施により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今後も実質債務が増えることが予想されます。町の負担軽減を図り、計画的に事業を実施することで財政の健全化を図ります。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3" name="テキスト ボックス 10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5" name="テキスト ボックス 10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7" name="テキスト ボックス 10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09" name="テキスト ボックス 10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1" name="テキスト ボックス 110"/>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5" name="直線コネクタ 114"/>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6"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7" name="直線コネクタ 11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18"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19" name="直線コネクタ 118"/>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0"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1" name="フローチャート: 判断 120"/>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2" name="フローチャート: 判断 121"/>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123353</xdr:rowOff>
    </xdr:from>
    <xdr:to>
      <xdr:col>76</xdr:col>
      <xdr:colOff>73025</xdr:colOff>
      <xdr:row>29</xdr:row>
      <xdr:rowOff>53503</xdr:rowOff>
    </xdr:to>
    <xdr:sp macro="" textlink="">
      <xdr:nvSpPr>
        <xdr:cNvPr id="128" name="楕円 127"/>
        <xdr:cNvSpPr/>
      </xdr:nvSpPr>
      <xdr:spPr>
        <a:xfrm>
          <a:off x="14744700" y="56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146230</xdr:rowOff>
    </xdr:from>
    <xdr:ext cx="469744" cy="259045"/>
    <xdr:sp macro="" textlink="">
      <xdr:nvSpPr>
        <xdr:cNvPr id="129" name="債務償還比率該当値テキスト"/>
        <xdr:cNvSpPr txBox="1"/>
      </xdr:nvSpPr>
      <xdr:spPr>
        <a:xfrm>
          <a:off x="14846300" y="554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126129</xdr:rowOff>
    </xdr:from>
    <xdr:to>
      <xdr:col>72</xdr:col>
      <xdr:colOff>123825</xdr:colOff>
      <xdr:row>29</xdr:row>
      <xdr:rowOff>56279</xdr:rowOff>
    </xdr:to>
    <xdr:sp macro="" textlink="">
      <xdr:nvSpPr>
        <xdr:cNvPr id="130" name="楕円 129"/>
        <xdr:cNvSpPr/>
      </xdr:nvSpPr>
      <xdr:spPr>
        <a:xfrm>
          <a:off x="14033500" y="56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2703</xdr:rowOff>
    </xdr:from>
    <xdr:to>
      <xdr:col>76</xdr:col>
      <xdr:colOff>22225</xdr:colOff>
      <xdr:row>29</xdr:row>
      <xdr:rowOff>5479</xdr:rowOff>
    </xdr:to>
    <xdr:cxnSp macro="">
      <xdr:nvCxnSpPr>
        <xdr:cNvPr id="131" name="直線コネクタ 130"/>
        <xdr:cNvCxnSpPr/>
      </xdr:nvCxnSpPr>
      <xdr:spPr>
        <a:xfrm flipV="1">
          <a:off x="14084300" y="5746278"/>
          <a:ext cx="711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2"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72806</xdr:rowOff>
    </xdr:from>
    <xdr:ext cx="469744" cy="259045"/>
    <xdr:sp macro="" textlink="">
      <xdr:nvSpPr>
        <xdr:cNvPr id="133" name="n_1mainValue債務償還比率"/>
        <xdr:cNvSpPr txBox="1"/>
      </xdr:nvSpPr>
      <xdr:spPr>
        <a:xfrm>
          <a:off x="13836727" y="547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7,966
7,896
237.16
10,059,032
8,925,061
137,765
4,569,328
9,078,490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64770</xdr:rowOff>
    </xdr:from>
    <xdr:to>
      <xdr:col>24</xdr:col>
      <xdr:colOff>62865</xdr:colOff>
      <xdr:row>40</xdr:row>
      <xdr:rowOff>84365</xdr:rowOff>
    </xdr:to>
    <xdr:cxnSp macro="">
      <xdr:nvCxnSpPr>
        <xdr:cNvPr id="57" name="直線コネクタ 56"/>
        <xdr:cNvCxnSpPr/>
      </xdr:nvCxnSpPr>
      <xdr:spPr>
        <a:xfrm flipV="1">
          <a:off x="4634865" y="5722620"/>
          <a:ext cx="0" cy="1219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88192</xdr:rowOff>
    </xdr:from>
    <xdr:ext cx="405111" cy="259045"/>
    <xdr:sp macro="" textlink="">
      <xdr:nvSpPr>
        <xdr:cNvPr id="58" name="【道路】&#10;有形固定資産減価償却率最小値テキスト"/>
        <xdr:cNvSpPr txBox="1"/>
      </xdr:nvSpPr>
      <xdr:spPr>
        <a:xfrm>
          <a:off x="4673600" y="694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84365</xdr:rowOff>
    </xdr:from>
    <xdr:to>
      <xdr:col>24</xdr:col>
      <xdr:colOff>152400</xdr:colOff>
      <xdr:row>40</xdr:row>
      <xdr:rowOff>84365</xdr:rowOff>
    </xdr:to>
    <xdr:cxnSp macro="">
      <xdr:nvCxnSpPr>
        <xdr:cNvPr id="59" name="直線コネクタ 58"/>
        <xdr:cNvCxnSpPr/>
      </xdr:nvCxnSpPr>
      <xdr:spPr>
        <a:xfrm>
          <a:off x="4546600" y="694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11447</xdr:rowOff>
    </xdr:from>
    <xdr:ext cx="405111" cy="259045"/>
    <xdr:sp macro="" textlink="">
      <xdr:nvSpPr>
        <xdr:cNvPr id="60" name="【道路】&#10;有形固定資産減価償却率最大値テキスト"/>
        <xdr:cNvSpPr txBox="1"/>
      </xdr:nvSpPr>
      <xdr:spPr>
        <a:xfrm>
          <a:off x="4673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70774</xdr:rowOff>
    </xdr:from>
    <xdr:ext cx="405111" cy="259045"/>
    <xdr:sp macro="" textlink="">
      <xdr:nvSpPr>
        <xdr:cNvPr id="62" name="【道路】&#10;有形固定資産減価償却率平均値テキスト"/>
        <xdr:cNvSpPr txBox="1"/>
      </xdr:nvSpPr>
      <xdr:spPr>
        <a:xfrm>
          <a:off x="4673600" y="624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92347</xdr:rowOff>
    </xdr:from>
    <xdr:to>
      <xdr:col>24</xdr:col>
      <xdr:colOff>114300</xdr:colOff>
      <xdr:row>37</xdr:row>
      <xdr:rowOff>22497</xdr:rowOff>
    </xdr:to>
    <xdr:sp macro="" textlink="">
      <xdr:nvSpPr>
        <xdr:cNvPr id="63" name="フローチャート: 判断 62"/>
        <xdr:cNvSpPr/>
      </xdr:nvSpPr>
      <xdr:spPr>
        <a:xfrm>
          <a:off x="45847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5" name="フローチャート: 判断 64"/>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6" name="フローチャート: 判断 65"/>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43361</xdr:rowOff>
    </xdr:from>
    <xdr:to>
      <xdr:col>15</xdr:col>
      <xdr:colOff>101600</xdr:colOff>
      <xdr:row>35</xdr:row>
      <xdr:rowOff>144961</xdr:rowOff>
    </xdr:to>
    <xdr:sp macro="" textlink="">
      <xdr:nvSpPr>
        <xdr:cNvPr id="72" name="楕円 71"/>
        <xdr:cNvSpPr/>
      </xdr:nvSpPr>
      <xdr:spPr>
        <a:xfrm>
          <a:off x="2857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142966</xdr:rowOff>
    </xdr:from>
    <xdr:to>
      <xdr:col>10</xdr:col>
      <xdr:colOff>165100</xdr:colOff>
      <xdr:row>42</xdr:row>
      <xdr:rowOff>73116</xdr:rowOff>
    </xdr:to>
    <xdr:sp macro="" textlink="">
      <xdr:nvSpPr>
        <xdr:cNvPr id="73" name="楕円 72"/>
        <xdr:cNvSpPr/>
      </xdr:nvSpPr>
      <xdr:spPr>
        <a:xfrm>
          <a:off x="1968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94161</xdr:rowOff>
    </xdr:from>
    <xdr:to>
      <xdr:col>15</xdr:col>
      <xdr:colOff>50800</xdr:colOff>
      <xdr:row>42</xdr:row>
      <xdr:rowOff>22316</xdr:rowOff>
    </xdr:to>
    <xdr:cxnSp macro="">
      <xdr:nvCxnSpPr>
        <xdr:cNvPr id="74" name="直線コネクタ 73"/>
        <xdr:cNvCxnSpPr/>
      </xdr:nvCxnSpPr>
      <xdr:spPr>
        <a:xfrm flipV="1">
          <a:off x="2019300" y="6094911"/>
          <a:ext cx="889000" cy="112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5"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60977</xdr:rowOff>
    </xdr:from>
    <xdr:ext cx="405111" cy="259045"/>
    <xdr:sp macro="" textlink="">
      <xdr:nvSpPr>
        <xdr:cNvPr id="76" name="n_2aveValue【道路】&#10;有形固定資産減価償却率"/>
        <xdr:cNvSpPr txBox="1"/>
      </xdr:nvSpPr>
      <xdr:spPr>
        <a:xfrm>
          <a:off x="2705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77" name="n_3aveValue【道路】&#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161488</xdr:rowOff>
    </xdr:from>
    <xdr:ext cx="405111" cy="259045"/>
    <xdr:sp macro="" textlink="">
      <xdr:nvSpPr>
        <xdr:cNvPr id="78" name="n_2mainValue【道路】&#10;有形固定資産減価償却率"/>
        <xdr:cNvSpPr txBox="1"/>
      </xdr:nvSpPr>
      <xdr:spPr>
        <a:xfrm>
          <a:off x="27057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64243</xdr:rowOff>
    </xdr:from>
    <xdr:ext cx="340478" cy="259045"/>
    <xdr:sp macro="" textlink="">
      <xdr:nvSpPr>
        <xdr:cNvPr id="79" name="n_3mainValue【道路】&#10;有形固定資産減価償却率"/>
        <xdr:cNvSpPr txBox="1"/>
      </xdr:nvSpPr>
      <xdr:spPr>
        <a:xfrm>
          <a:off x="1849061" y="72651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3" name="直線コネクタ 102"/>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4"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5" name="直線コネクタ 104"/>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6"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7" name="直線コネクタ 106"/>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08"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09" name="フローチャート: 判断 108"/>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0" name="フローチャート: 判断 109"/>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1" name="フローチャート: 判断 110"/>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2" name="フローチャート: 判断 111"/>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10854</xdr:rowOff>
    </xdr:from>
    <xdr:to>
      <xdr:col>46</xdr:col>
      <xdr:colOff>38100</xdr:colOff>
      <xdr:row>41</xdr:row>
      <xdr:rowOff>112454</xdr:rowOff>
    </xdr:to>
    <xdr:sp macro="" textlink="">
      <xdr:nvSpPr>
        <xdr:cNvPr id="118" name="楕円 117"/>
        <xdr:cNvSpPr/>
      </xdr:nvSpPr>
      <xdr:spPr>
        <a:xfrm>
          <a:off x="8699500" y="704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15418</xdr:rowOff>
    </xdr:from>
    <xdr:to>
      <xdr:col>41</xdr:col>
      <xdr:colOff>101600</xdr:colOff>
      <xdr:row>41</xdr:row>
      <xdr:rowOff>117018</xdr:rowOff>
    </xdr:to>
    <xdr:sp macro="" textlink="">
      <xdr:nvSpPr>
        <xdr:cNvPr id="119" name="楕円 118"/>
        <xdr:cNvSpPr/>
      </xdr:nvSpPr>
      <xdr:spPr>
        <a:xfrm>
          <a:off x="7810500" y="70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61654</xdr:rowOff>
    </xdr:from>
    <xdr:to>
      <xdr:col>45</xdr:col>
      <xdr:colOff>177800</xdr:colOff>
      <xdr:row>41</xdr:row>
      <xdr:rowOff>66218</xdr:rowOff>
    </xdr:to>
    <xdr:cxnSp macro="">
      <xdr:nvCxnSpPr>
        <xdr:cNvPr id="120" name="直線コネクタ 119"/>
        <xdr:cNvCxnSpPr/>
      </xdr:nvCxnSpPr>
      <xdr:spPr>
        <a:xfrm flipV="1">
          <a:off x="7861300" y="7091104"/>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103581</xdr:rowOff>
    </xdr:from>
    <xdr:ext cx="534377" cy="259045"/>
    <xdr:sp macro="" textlink="">
      <xdr:nvSpPr>
        <xdr:cNvPr id="124" name="n_2mainValue【道路】&#10;一人当たり延長"/>
        <xdr:cNvSpPr txBox="1"/>
      </xdr:nvSpPr>
      <xdr:spPr>
        <a:xfrm>
          <a:off x="8483111" y="71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108145</xdr:rowOff>
    </xdr:from>
    <xdr:ext cx="534377" cy="259045"/>
    <xdr:sp macro="" textlink="">
      <xdr:nvSpPr>
        <xdr:cNvPr id="125" name="n_3mainValue【道路】&#10;一人当たり延長"/>
        <xdr:cNvSpPr txBox="1"/>
      </xdr:nvSpPr>
      <xdr:spPr>
        <a:xfrm>
          <a:off x="7594111" y="71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1" name="直線コネクタ 150"/>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2"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3" name="直線コネクタ 152"/>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4"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55" name="直線コネクタ 154"/>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56"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57" name="フローチャート: 判断 156"/>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8" name="フローチャート: 判断 157"/>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59" name="フローチャート: 判断 158"/>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0" name="フローチャート: 判断 15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34109</xdr:rowOff>
    </xdr:from>
    <xdr:to>
      <xdr:col>15</xdr:col>
      <xdr:colOff>101600</xdr:colOff>
      <xdr:row>60</xdr:row>
      <xdr:rowOff>135709</xdr:rowOff>
    </xdr:to>
    <xdr:sp macro="" textlink="">
      <xdr:nvSpPr>
        <xdr:cNvPr id="166" name="楕円 165"/>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165299</xdr:rowOff>
    </xdr:from>
    <xdr:ext cx="405111" cy="259045"/>
    <xdr:sp macro="" textlink="">
      <xdr:nvSpPr>
        <xdr:cNvPr id="16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68"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6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126836</xdr:rowOff>
    </xdr:from>
    <xdr:ext cx="405111" cy="259045"/>
    <xdr:sp macro="" textlink="">
      <xdr:nvSpPr>
        <xdr:cNvPr id="170" name="n_2mainValue【橋りょう・トンネル】&#10;有形固定資産減価償却率"/>
        <xdr:cNvSpPr txBox="1"/>
      </xdr:nvSpPr>
      <xdr:spPr>
        <a:xfrm>
          <a:off x="2705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4" name="テキスト ボックス 18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6" name="テキスト ボックス 18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8" name="テキスト ボックス 18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192" name="直線コネクタ 19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19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194" name="直線コネクタ 19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19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196" name="直線コネクタ 19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197"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198" name="フローチャート: 判断 19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199" name="フローチャート: 判断 19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00" name="フローチャート: 判断 19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01" name="フローチャート: 判断 20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140383</xdr:rowOff>
    </xdr:from>
    <xdr:to>
      <xdr:col>46</xdr:col>
      <xdr:colOff>38100</xdr:colOff>
      <xdr:row>60</xdr:row>
      <xdr:rowOff>70533</xdr:rowOff>
    </xdr:to>
    <xdr:sp macro="" textlink="">
      <xdr:nvSpPr>
        <xdr:cNvPr id="207" name="楕円 206"/>
        <xdr:cNvSpPr/>
      </xdr:nvSpPr>
      <xdr:spPr>
        <a:xfrm>
          <a:off x="8699500" y="10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70065</xdr:rowOff>
    </xdr:from>
    <xdr:ext cx="599010" cy="259045"/>
    <xdr:sp macro="" textlink="">
      <xdr:nvSpPr>
        <xdr:cNvPr id="208"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09"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10"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87060</xdr:rowOff>
    </xdr:from>
    <xdr:ext cx="690189" cy="259045"/>
    <xdr:sp macro="" textlink="">
      <xdr:nvSpPr>
        <xdr:cNvPr id="211" name="n_2mainValue【橋りょう・トンネル】&#10;一人当たり有形固定資産（償却資産）額"/>
        <xdr:cNvSpPr txBox="1"/>
      </xdr:nvSpPr>
      <xdr:spPr>
        <a:xfrm>
          <a:off x="8405205" y="10031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36" name="直線コネクタ 235"/>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37"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38" name="直線コネクタ 237"/>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39"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40" name="直線コネクタ 23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4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2" name="フローチャート: 判断 24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43" name="フローチャート: 判断 242"/>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44" name="フローチャート: 判断 243"/>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45" name="フローチャート: 判断 244"/>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31114</xdr:rowOff>
    </xdr:from>
    <xdr:to>
      <xdr:col>15</xdr:col>
      <xdr:colOff>101600</xdr:colOff>
      <xdr:row>83</xdr:row>
      <xdr:rowOff>132714</xdr:rowOff>
    </xdr:to>
    <xdr:sp macro="" textlink="">
      <xdr:nvSpPr>
        <xdr:cNvPr id="251" name="楕円 250"/>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52" name="楕円 251"/>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83</xdr:row>
      <xdr:rowOff>81914</xdr:rowOff>
    </xdr:to>
    <xdr:cxnSp macro="">
      <xdr:nvCxnSpPr>
        <xdr:cNvPr id="253" name="直線コネクタ 252"/>
        <xdr:cNvCxnSpPr/>
      </xdr:nvCxnSpPr>
      <xdr:spPr>
        <a:xfrm>
          <a:off x="2019300" y="1422653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54"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55"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5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57" name="n_2mainValue【公営住宅】&#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258" name="n_3mainValue【公営住宅】&#10;有形固定資産減価償却率"/>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9" name="直線コネクタ 26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0" name="テキスト ボックス 26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1" name="直線コネクタ 27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2" name="テキスト ボックス 27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3" name="直線コネクタ 27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4" name="テキスト ボックス 27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5" name="直線コネクタ 27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6" name="テキスト ボックス 27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7" name="直線コネクタ 27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8" name="テキスト ボックス 27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0" name="テキスト ボックス 27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282" name="直線コネクタ 28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28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284" name="直線コネクタ 28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28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286" name="直線コネクタ 28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287"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288" name="フローチャート: 判断 28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289" name="フローチャート: 判断 28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290" name="フローチャート: 判断 28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291" name="フローチャート: 判断 29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121222</xdr:rowOff>
    </xdr:from>
    <xdr:to>
      <xdr:col>46</xdr:col>
      <xdr:colOff>38100</xdr:colOff>
      <xdr:row>80</xdr:row>
      <xdr:rowOff>51372</xdr:rowOff>
    </xdr:to>
    <xdr:sp macro="" textlink="">
      <xdr:nvSpPr>
        <xdr:cNvPr id="297" name="楕円 296"/>
        <xdr:cNvSpPr/>
      </xdr:nvSpPr>
      <xdr:spPr>
        <a:xfrm>
          <a:off x="8699500" y="136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72262</xdr:rowOff>
    </xdr:from>
    <xdr:to>
      <xdr:col>41</xdr:col>
      <xdr:colOff>101600</xdr:colOff>
      <xdr:row>84</xdr:row>
      <xdr:rowOff>2412</xdr:rowOff>
    </xdr:to>
    <xdr:sp macro="" textlink="">
      <xdr:nvSpPr>
        <xdr:cNvPr id="298" name="楕円 297"/>
        <xdr:cNvSpPr/>
      </xdr:nvSpPr>
      <xdr:spPr>
        <a:xfrm>
          <a:off x="7810500" y="143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572</xdr:rowOff>
    </xdr:from>
    <xdr:to>
      <xdr:col>45</xdr:col>
      <xdr:colOff>177800</xdr:colOff>
      <xdr:row>83</xdr:row>
      <xdr:rowOff>123062</xdr:rowOff>
    </xdr:to>
    <xdr:cxnSp macro="">
      <xdr:nvCxnSpPr>
        <xdr:cNvPr id="299" name="直線コネクタ 298"/>
        <xdr:cNvCxnSpPr/>
      </xdr:nvCxnSpPr>
      <xdr:spPr>
        <a:xfrm flipV="1">
          <a:off x="7861300" y="13716572"/>
          <a:ext cx="889000" cy="63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0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01"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02" name="n_3aveValue【公営住宅】&#10;一人当たり面積"/>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67899</xdr:rowOff>
    </xdr:from>
    <xdr:ext cx="469744" cy="259045"/>
    <xdr:sp macro="" textlink="">
      <xdr:nvSpPr>
        <xdr:cNvPr id="303" name="n_2mainValue【公営住宅】&#10;一人当たり面積"/>
        <xdr:cNvSpPr txBox="1"/>
      </xdr:nvSpPr>
      <xdr:spPr>
        <a:xfrm>
          <a:off x="8515427" y="134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18939</xdr:rowOff>
    </xdr:from>
    <xdr:ext cx="469744" cy="259045"/>
    <xdr:sp macro="" textlink="">
      <xdr:nvSpPr>
        <xdr:cNvPr id="304" name="n_3mainValue【公営住宅】&#10;一人当たり面積"/>
        <xdr:cNvSpPr txBox="1"/>
      </xdr:nvSpPr>
      <xdr:spPr>
        <a:xfrm>
          <a:off x="7626427" y="1407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1" name="直線コネクタ 33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2" name="テキスト ボックス 33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3" name="直線コネクタ 33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4" name="テキスト ボックス 33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5" name="直線コネクタ 33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6" name="テキスト ボックス 33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7" name="直線コネクタ 33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8" name="テキスト ボックス 33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9" name="直線コネクタ 33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0" name="テキスト ボックス 33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1" name="直線コネクタ 34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2" name="テキスト ボックス 34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4" name="テキスト ボックス 3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46" name="直線コネクタ 345"/>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47"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48" name="直線コネクタ 347"/>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49"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50" name="直線コネクタ 349"/>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51"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52" name="フローチャート: 判断 351"/>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53" name="フローチャート: 判断 352"/>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54" name="フローチャート: 判断 353"/>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55" name="フローチャート: 判断 354"/>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157662</xdr:rowOff>
    </xdr:from>
    <xdr:to>
      <xdr:col>76</xdr:col>
      <xdr:colOff>165100</xdr:colOff>
      <xdr:row>40</xdr:row>
      <xdr:rowOff>87812</xdr:rowOff>
    </xdr:to>
    <xdr:sp macro="" textlink="">
      <xdr:nvSpPr>
        <xdr:cNvPr id="361" name="楕円 360"/>
        <xdr:cNvSpPr/>
      </xdr:nvSpPr>
      <xdr:spPr>
        <a:xfrm>
          <a:off x="14541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25400</xdr:rowOff>
    </xdr:from>
    <xdr:to>
      <xdr:col>72</xdr:col>
      <xdr:colOff>38100</xdr:colOff>
      <xdr:row>40</xdr:row>
      <xdr:rowOff>127000</xdr:rowOff>
    </xdr:to>
    <xdr:sp macro="" textlink="">
      <xdr:nvSpPr>
        <xdr:cNvPr id="362" name="楕円 361"/>
        <xdr:cNvSpPr/>
      </xdr:nvSpPr>
      <xdr:spPr>
        <a:xfrm>
          <a:off x="1365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37012</xdr:rowOff>
    </xdr:from>
    <xdr:to>
      <xdr:col>76</xdr:col>
      <xdr:colOff>114300</xdr:colOff>
      <xdr:row>40</xdr:row>
      <xdr:rowOff>76200</xdr:rowOff>
    </xdr:to>
    <xdr:cxnSp macro="">
      <xdr:nvCxnSpPr>
        <xdr:cNvPr id="363" name="直線コネクタ 362"/>
        <xdr:cNvCxnSpPr/>
      </xdr:nvCxnSpPr>
      <xdr:spPr>
        <a:xfrm flipV="1">
          <a:off x="13703300" y="68950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364"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365"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66"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78939</xdr:rowOff>
    </xdr:from>
    <xdr:ext cx="405111" cy="259045"/>
    <xdr:sp macro="" textlink="">
      <xdr:nvSpPr>
        <xdr:cNvPr id="367" name="n_2mainValue【認定こども園・幼稚園・保育所】&#10;有形固定資産減価償却率"/>
        <xdr:cNvSpPr txBox="1"/>
      </xdr:nvSpPr>
      <xdr:spPr>
        <a:xfrm>
          <a:off x="14389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368" name="n_3mainValue【認定こども園・幼稚園・保育所】&#10;有形固定資産減価償却率"/>
        <xdr:cNvSpPr txBox="1"/>
      </xdr:nvSpPr>
      <xdr:spPr>
        <a:xfrm>
          <a:off x="13500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0" name="テキスト ボックス 37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2" name="テキスト ボックス 38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4" name="テキスト ボックス 38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6" name="テキスト ボックス 38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390" name="直線コネクタ 389"/>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91"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92" name="直線コネクタ 391"/>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393"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394" name="直線コネクタ 393"/>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395"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396" name="フローチャート: 判断 395"/>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397" name="フローチャート: 判断 396"/>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398" name="フローチャート: 判断 397"/>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399" name="フローチャート: 判断 398"/>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98552</xdr:rowOff>
    </xdr:from>
    <xdr:to>
      <xdr:col>107</xdr:col>
      <xdr:colOff>101600</xdr:colOff>
      <xdr:row>39</xdr:row>
      <xdr:rowOff>28702</xdr:rowOff>
    </xdr:to>
    <xdr:sp macro="" textlink="">
      <xdr:nvSpPr>
        <xdr:cNvPr id="405" name="楕円 404"/>
        <xdr:cNvSpPr/>
      </xdr:nvSpPr>
      <xdr:spPr>
        <a:xfrm>
          <a:off x="20383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10770</xdr:rowOff>
    </xdr:from>
    <xdr:to>
      <xdr:col>102</xdr:col>
      <xdr:colOff>165100</xdr:colOff>
      <xdr:row>40</xdr:row>
      <xdr:rowOff>112370</xdr:rowOff>
    </xdr:to>
    <xdr:sp macro="" textlink="">
      <xdr:nvSpPr>
        <xdr:cNvPr id="406" name="楕円 405"/>
        <xdr:cNvSpPr/>
      </xdr:nvSpPr>
      <xdr:spPr>
        <a:xfrm>
          <a:off x="19494500" y="68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149352</xdr:rowOff>
    </xdr:from>
    <xdr:to>
      <xdr:col>107</xdr:col>
      <xdr:colOff>50800</xdr:colOff>
      <xdr:row>40</xdr:row>
      <xdr:rowOff>61570</xdr:rowOff>
    </xdr:to>
    <xdr:cxnSp macro="">
      <xdr:nvCxnSpPr>
        <xdr:cNvPr id="407" name="直線コネクタ 406"/>
        <xdr:cNvCxnSpPr/>
      </xdr:nvCxnSpPr>
      <xdr:spPr>
        <a:xfrm flipV="1">
          <a:off x="19545300" y="6664452"/>
          <a:ext cx="889000" cy="2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08"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09"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10"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45229</xdr:rowOff>
    </xdr:from>
    <xdr:ext cx="469744" cy="259045"/>
    <xdr:sp macro="" textlink="">
      <xdr:nvSpPr>
        <xdr:cNvPr id="411" name="n_2mainValue【認定こども園・幼稚園・保育所】&#10;一人当たり面積"/>
        <xdr:cNvSpPr txBox="1"/>
      </xdr:nvSpPr>
      <xdr:spPr>
        <a:xfrm>
          <a:off x="20199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103497</xdr:rowOff>
    </xdr:from>
    <xdr:ext cx="469744" cy="259045"/>
    <xdr:sp macro="" textlink="">
      <xdr:nvSpPr>
        <xdr:cNvPr id="412" name="n_3mainValue【認定こども園・幼稚園・保育所】&#10;一人当たり面積"/>
        <xdr:cNvSpPr txBox="1"/>
      </xdr:nvSpPr>
      <xdr:spPr>
        <a:xfrm>
          <a:off x="19310427" y="69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4" name="テキスト ボックス 42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4" name="テキスト ボックス 43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6" name="テキスト ボックス 4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38" name="直線コネクタ 437"/>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39"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40" name="直線コネクタ 439"/>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41"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42" name="直線コネクタ 441"/>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43"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44" name="フローチャート: 判断 443"/>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45" name="フローチャート: 判断 444"/>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46" name="フローチャート: 判断 445"/>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47" name="フローチャート: 判断 446"/>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17780</xdr:rowOff>
    </xdr:from>
    <xdr:to>
      <xdr:col>76</xdr:col>
      <xdr:colOff>165100</xdr:colOff>
      <xdr:row>58</xdr:row>
      <xdr:rowOff>119380</xdr:rowOff>
    </xdr:to>
    <xdr:sp macro="" textlink="">
      <xdr:nvSpPr>
        <xdr:cNvPr id="453" name="楕円 452"/>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32476</xdr:rowOff>
    </xdr:from>
    <xdr:to>
      <xdr:col>72</xdr:col>
      <xdr:colOff>38100</xdr:colOff>
      <xdr:row>58</xdr:row>
      <xdr:rowOff>134076</xdr:rowOff>
    </xdr:to>
    <xdr:sp macro="" textlink="">
      <xdr:nvSpPr>
        <xdr:cNvPr id="454" name="楕円 453"/>
        <xdr:cNvSpPr/>
      </xdr:nvSpPr>
      <xdr:spPr>
        <a:xfrm>
          <a:off x="13652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83276</xdr:rowOff>
    </xdr:to>
    <xdr:cxnSp macro="">
      <xdr:nvCxnSpPr>
        <xdr:cNvPr id="455" name="直線コネクタ 454"/>
        <xdr:cNvCxnSpPr/>
      </xdr:nvCxnSpPr>
      <xdr:spPr>
        <a:xfrm flipV="1">
          <a:off x="13703300" y="100126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56"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57"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458"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459" name="n_2mainValue【学校施設】&#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150603</xdr:rowOff>
    </xdr:from>
    <xdr:ext cx="405111" cy="259045"/>
    <xdr:sp macro="" textlink="">
      <xdr:nvSpPr>
        <xdr:cNvPr id="460" name="n_3mainValue【学校施設】&#10;有形固定資産減価償却率"/>
        <xdr:cNvSpPr txBox="1"/>
      </xdr:nvSpPr>
      <xdr:spPr>
        <a:xfrm>
          <a:off x="13500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1" name="テキスト ボックス 4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1" name="テキスト ボックス 48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3" name="テキスト ボックス 48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485" name="直線コネクタ 484"/>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486"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487" name="直線コネクタ 486"/>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488"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489" name="直線コネクタ 488"/>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490"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491" name="フローチャート: 判断 490"/>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492" name="フローチャート: 判断 491"/>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493" name="フローチャート: 判断 492"/>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494" name="フローチャート: 判断 493"/>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76264</xdr:rowOff>
    </xdr:from>
    <xdr:to>
      <xdr:col>107</xdr:col>
      <xdr:colOff>101600</xdr:colOff>
      <xdr:row>64</xdr:row>
      <xdr:rowOff>6414</xdr:rowOff>
    </xdr:to>
    <xdr:sp macro="" textlink="">
      <xdr:nvSpPr>
        <xdr:cNvPr id="500" name="楕円 499"/>
        <xdr:cNvSpPr/>
      </xdr:nvSpPr>
      <xdr:spPr>
        <a:xfrm>
          <a:off x="20383500" y="108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64</xdr:row>
      <xdr:rowOff>57404</xdr:rowOff>
    </xdr:from>
    <xdr:to>
      <xdr:col>102</xdr:col>
      <xdr:colOff>165100</xdr:colOff>
      <xdr:row>64</xdr:row>
      <xdr:rowOff>159004</xdr:rowOff>
    </xdr:to>
    <xdr:sp macro="" textlink="">
      <xdr:nvSpPr>
        <xdr:cNvPr id="501" name="楕円 500"/>
        <xdr:cNvSpPr/>
      </xdr:nvSpPr>
      <xdr:spPr>
        <a:xfrm>
          <a:off x="19494500" y="1103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127064</xdr:rowOff>
    </xdr:from>
    <xdr:to>
      <xdr:col>107</xdr:col>
      <xdr:colOff>50800</xdr:colOff>
      <xdr:row>64</xdr:row>
      <xdr:rowOff>108204</xdr:rowOff>
    </xdr:to>
    <xdr:cxnSp macro="">
      <xdr:nvCxnSpPr>
        <xdr:cNvPr id="502" name="直線コネクタ 501"/>
        <xdr:cNvCxnSpPr/>
      </xdr:nvCxnSpPr>
      <xdr:spPr>
        <a:xfrm flipV="1">
          <a:off x="19545300" y="10928414"/>
          <a:ext cx="88900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03"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04"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05"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168991</xdr:rowOff>
    </xdr:from>
    <xdr:ext cx="469744" cy="259045"/>
    <xdr:sp macro="" textlink="">
      <xdr:nvSpPr>
        <xdr:cNvPr id="506" name="n_2mainValue【学校施設】&#10;一人当たり面積"/>
        <xdr:cNvSpPr txBox="1"/>
      </xdr:nvSpPr>
      <xdr:spPr>
        <a:xfrm>
          <a:off x="20199427" y="1097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150131</xdr:rowOff>
    </xdr:from>
    <xdr:ext cx="469744" cy="259045"/>
    <xdr:sp macro="" textlink="">
      <xdr:nvSpPr>
        <xdr:cNvPr id="507" name="n_3mainValue【学校施設】&#10;一人当たり面積"/>
        <xdr:cNvSpPr txBox="1"/>
      </xdr:nvSpPr>
      <xdr:spPr>
        <a:xfrm>
          <a:off x="19310427" y="1112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5" name="テキスト ボックス 5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5" name="テキスト ボックス 5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49" name="直線コネクタ 548"/>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50"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51" name="直線コネクタ 550"/>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3" name="直線コネクタ 55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54"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55" name="フローチャート: 判断 554"/>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56" name="フローチャート: 判断 555"/>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57" name="フローチャート: 判断 556"/>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58" name="フローチャート: 判断 557"/>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58057</xdr:rowOff>
    </xdr:from>
    <xdr:to>
      <xdr:col>76</xdr:col>
      <xdr:colOff>165100</xdr:colOff>
      <xdr:row>103</xdr:row>
      <xdr:rowOff>159657</xdr:rowOff>
    </xdr:to>
    <xdr:sp macro="" textlink="">
      <xdr:nvSpPr>
        <xdr:cNvPr id="564" name="楕円 563"/>
        <xdr:cNvSpPr/>
      </xdr:nvSpPr>
      <xdr:spPr>
        <a:xfrm>
          <a:off x="14541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108676</xdr:rowOff>
    </xdr:from>
    <xdr:to>
      <xdr:col>72</xdr:col>
      <xdr:colOff>38100</xdr:colOff>
      <xdr:row>106</xdr:row>
      <xdr:rowOff>38826</xdr:rowOff>
    </xdr:to>
    <xdr:sp macro="" textlink="">
      <xdr:nvSpPr>
        <xdr:cNvPr id="565" name="楕円 564"/>
        <xdr:cNvSpPr/>
      </xdr:nvSpPr>
      <xdr:spPr>
        <a:xfrm>
          <a:off x="13652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108857</xdr:rowOff>
    </xdr:from>
    <xdr:to>
      <xdr:col>76</xdr:col>
      <xdr:colOff>114300</xdr:colOff>
      <xdr:row>105</xdr:row>
      <xdr:rowOff>159476</xdr:rowOff>
    </xdr:to>
    <xdr:cxnSp macro="">
      <xdr:nvCxnSpPr>
        <xdr:cNvPr id="566" name="直線コネクタ 565"/>
        <xdr:cNvCxnSpPr/>
      </xdr:nvCxnSpPr>
      <xdr:spPr>
        <a:xfrm flipV="1">
          <a:off x="13703300" y="17768207"/>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567"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568"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569"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150784</xdr:rowOff>
    </xdr:from>
    <xdr:ext cx="405111" cy="259045"/>
    <xdr:sp macro="" textlink="">
      <xdr:nvSpPr>
        <xdr:cNvPr id="570" name="n_2mainValue【公民館】&#10;有形固定資産減価償却率"/>
        <xdr:cNvSpPr txBox="1"/>
      </xdr:nvSpPr>
      <xdr:spPr>
        <a:xfrm>
          <a:off x="143897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29953</xdr:rowOff>
    </xdr:from>
    <xdr:ext cx="405111" cy="259045"/>
    <xdr:sp macro="" textlink="">
      <xdr:nvSpPr>
        <xdr:cNvPr id="571" name="n_3mainValue【公民館】&#10;有形固定資産減価償却率"/>
        <xdr:cNvSpPr txBox="1"/>
      </xdr:nvSpPr>
      <xdr:spPr>
        <a:xfrm>
          <a:off x="13500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2" name="直線コネクタ 5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3" name="テキスト ボックス 5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4" name="直線コネクタ 5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5" name="テキスト ボックス 5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6" name="直線コネクタ 5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7" name="テキスト ボックス 5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8" name="直線コネクタ 5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9" name="テキスト ボックス 5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0" name="直線コネクタ 5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1" name="テキスト ボックス 5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595" name="直線コネクタ 594"/>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596"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597" name="直線コネクタ 596"/>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598"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599" name="直線コネクタ 598"/>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00"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01" name="フローチャート: 判断 600"/>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02" name="フローチャート: 判断 601"/>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03" name="フローチャート: 判断 602"/>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04" name="フローチャート: 判断 603"/>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93980</xdr:rowOff>
    </xdr:from>
    <xdr:to>
      <xdr:col>107</xdr:col>
      <xdr:colOff>101600</xdr:colOff>
      <xdr:row>105</xdr:row>
      <xdr:rowOff>24130</xdr:rowOff>
    </xdr:to>
    <xdr:sp macro="" textlink="">
      <xdr:nvSpPr>
        <xdr:cNvPr id="610" name="楕円 609"/>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20828</xdr:rowOff>
    </xdr:from>
    <xdr:to>
      <xdr:col>102</xdr:col>
      <xdr:colOff>165100</xdr:colOff>
      <xdr:row>105</xdr:row>
      <xdr:rowOff>122428</xdr:rowOff>
    </xdr:to>
    <xdr:sp macro="" textlink="">
      <xdr:nvSpPr>
        <xdr:cNvPr id="611" name="楕円 610"/>
        <xdr:cNvSpPr/>
      </xdr:nvSpPr>
      <xdr:spPr>
        <a:xfrm>
          <a:off x="19494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105</xdr:row>
      <xdr:rowOff>71628</xdr:rowOff>
    </xdr:to>
    <xdr:cxnSp macro="">
      <xdr:nvCxnSpPr>
        <xdr:cNvPr id="612" name="直線コネクタ 611"/>
        <xdr:cNvCxnSpPr/>
      </xdr:nvCxnSpPr>
      <xdr:spPr>
        <a:xfrm flipV="1">
          <a:off x="19545300" y="1797558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13"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14"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139464</xdr:rowOff>
    </xdr:from>
    <xdr:ext cx="469744" cy="259045"/>
    <xdr:sp macro="" textlink="">
      <xdr:nvSpPr>
        <xdr:cNvPr id="615" name="n_3aveValue【公民館】&#10;一人当たり面積"/>
        <xdr:cNvSpPr txBox="1"/>
      </xdr:nvSpPr>
      <xdr:spPr>
        <a:xfrm>
          <a:off x="19310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616" name="n_2mainValue【公民館】&#10;一人当たり面積"/>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138955</xdr:rowOff>
    </xdr:from>
    <xdr:ext cx="469744" cy="259045"/>
    <xdr:sp macro="" textlink="">
      <xdr:nvSpPr>
        <xdr:cNvPr id="617" name="n_3mainValue【公民館】&#10;一人当たり面積"/>
        <xdr:cNvSpPr txBox="1"/>
      </xdr:nvSpPr>
      <xdr:spPr>
        <a:xfrm>
          <a:off x="193104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8" name="正方形/長方形 6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9" name="正方形/長方形 6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0" name="テキスト ボックス 6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後半以降に建設された施設が多く、今後、改修や大規模修繕が必要な時期を迎えることから、「安平町公共施設等総合管理計画」に基づき、更新・統廃合・長寿命化等を計画的に進めていく必要があり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7,966
7,896
237.16
10,059,032
8,925,061
137,765
4,569,328
9,078,490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85"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143510</xdr:rowOff>
    </xdr:from>
    <xdr:to>
      <xdr:col>15</xdr:col>
      <xdr:colOff>101600</xdr:colOff>
      <xdr:row>60</xdr:row>
      <xdr:rowOff>73660</xdr:rowOff>
    </xdr:to>
    <xdr:sp macro="" textlink="">
      <xdr:nvSpPr>
        <xdr:cNvPr id="91" name="楕円 90"/>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125549</xdr:rowOff>
    </xdr:from>
    <xdr:to>
      <xdr:col>10</xdr:col>
      <xdr:colOff>165100</xdr:colOff>
      <xdr:row>58</xdr:row>
      <xdr:rowOff>55699</xdr:rowOff>
    </xdr:to>
    <xdr:sp macro="" textlink="">
      <xdr:nvSpPr>
        <xdr:cNvPr id="92" name="楕円 91"/>
        <xdr:cNvSpPr/>
      </xdr:nvSpPr>
      <xdr:spPr>
        <a:xfrm>
          <a:off x="1968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4899</xdr:rowOff>
    </xdr:from>
    <xdr:to>
      <xdr:col>15</xdr:col>
      <xdr:colOff>50800</xdr:colOff>
      <xdr:row>60</xdr:row>
      <xdr:rowOff>22860</xdr:rowOff>
    </xdr:to>
    <xdr:cxnSp macro="">
      <xdr:nvCxnSpPr>
        <xdr:cNvPr id="93" name="直線コネクタ 92"/>
        <xdr:cNvCxnSpPr/>
      </xdr:nvCxnSpPr>
      <xdr:spPr>
        <a:xfrm>
          <a:off x="2019300" y="9948999"/>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60</xdr:row>
      <xdr:rowOff>64787</xdr:rowOff>
    </xdr:from>
    <xdr:ext cx="405111" cy="259045"/>
    <xdr:sp macro="" textlink="">
      <xdr:nvSpPr>
        <xdr:cNvPr id="94" name="n_2mainValue【体育館・プール】&#10;有形固定資産減価償却率"/>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72226</xdr:rowOff>
    </xdr:from>
    <xdr:ext cx="405111" cy="259045"/>
    <xdr:sp macro="" textlink="">
      <xdr:nvSpPr>
        <xdr:cNvPr id="95" name="n_3mainValue【体育館・プール】&#10;有形固定資産減価償却率"/>
        <xdr:cNvSpPr txBox="1"/>
      </xdr:nvSpPr>
      <xdr:spPr>
        <a:xfrm>
          <a:off x="1816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19" name="直線コネクタ 118"/>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0"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1" name="直線コネクタ 120"/>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2"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3" name="直線コネクタ 122"/>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24"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5" name="フローチャート: 判断 124"/>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6" name="フローチャート: 判断 125"/>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27"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28" name="フローチャート: 判断 127"/>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29"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0" name="フローチャート: 判断 129"/>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1"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125984</xdr:rowOff>
    </xdr:from>
    <xdr:to>
      <xdr:col>46</xdr:col>
      <xdr:colOff>38100</xdr:colOff>
      <xdr:row>59</xdr:row>
      <xdr:rowOff>56134</xdr:rowOff>
    </xdr:to>
    <xdr:sp macro="" textlink="">
      <xdr:nvSpPr>
        <xdr:cNvPr id="137" name="楕円 136"/>
        <xdr:cNvSpPr/>
      </xdr:nvSpPr>
      <xdr:spPr>
        <a:xfrm>
          <a:off x="8699500" y="100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109220</xdr:rowOff>
    </xdr:from>
    <xdr:to>
      <xdr:col>41</xdr:col>
      <xdr:colOff>101600</xdr:colOff>
      <xdr:row>63</xdr:row>
      <xdr:rowOff>39370</xdr:rowOff>
    </xdr:to>
    <xdr:sp macro="" textlink="">
      <xdr:nvSpPr>
        <xdr:cNvPr id="138" name="楕円 137"/>
        <xdr:cNvSpPr/>
      </xdr:nvSpPr>
      <xdr:spPr>
        <a:xfrm>
          <a:off x="781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5334</xdr:rowOff>
    </xdr:from>
    <xdr:to>
      <xdr:col>45</xdr:col>
      <xdr:colOff>177800</xdr:colOff>
      <xdr:row>62</xdr:row>
      <xdr:rowOff>160020</xdr:rowOff>
    </xdr:to>
    <xdr:cxnSp macro="">
      <xdr:nvCxnSpPr>
        <xdr:cNvPr id="139" name="直線コネクタ 138"/>
        <xdr:cNvCxnSpPr/>
      </xdr:nvCxnSpPr>
      <xdr:spPr>
        <a:xfrm flipV="1">
          <a:off x="7861300" y="10120884"/>
          <a:ext cx="889000" cy="6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57</xdr:row>
      <xdr:rowOff>72661</xdr:rowOff>
    </xdr:from>
    <xdr:ext cx="469744" cy="259045"/>
    <xdr:sp macro="" textlink="">
      <xdr:nvSpPr>
        <xdr:cNvPr id="140" name="n_2mainValue【体育館・プール】&#10;一人当たり面積"/>
        <xdr:cNvSpPr txBox="1"/>
      </xdr:nvSpPr>
      <xdr:spPr>
        <a:xfrm>
          <a:off x="851542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30497</xdr:rowOff>
    </xdr:from>
    <xdr:ext cx="469744" cy="259045"/>
    <xdr:sp macro="" textlink="">
      <xdr:nvSpPr>
        <xdr:cNvPr id="141" name="n_3mainValue【体育館・プール】&#10;一人当たり面積"/>
        <xdr:cNvSpPr txBox="1"/>
      </xdr:nvSpPr>
      <xdr:spPr>
        <a:xfrm>
          <a:off x="7626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2" name="直線コネクタ 1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3" name="テキスト ボックス 15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4" name="直線コネクタ 1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5" name="テキスト ボックス 1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6" name="直線コネクタ 1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7" name="テキスト ボックス 1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8" name="直線コネクタ 1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9" name="テキスト ボックス 1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0" name="直線コネクタ 1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1" name="テキスト ボックス 1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2" name="直線コネクタ 1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3" name="テキスト ボックス 16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67" name="直線コネクタ 166"/>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68"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69" name="直線コネクタ 168"/>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1" name="直線コネクタ 17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72"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73" name="フローチャート: 判断 172"/>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74" name="フローチャート: 判断 173"/>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75"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76" name="フローチャート: 判断 175"/>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77"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78" name="フローチャート: 判断 177"/>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79"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21589</xdr:rowOff>
    </xdr:from>
    <xdr:to>
      <xdr:col>15</xdr:col>
      <xdr:colOff>101600</xdr:colOff>
      <xdr:row>82</xdr:row>
      <xdr:rowOff>123189</xdr:rowOff>
    </xdr:to>
    <xdr:sp macro="" textlink="">
      <xdr:nvSpPr>
        <xdr:cNvPr id="185" name="楕円 184"/>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129358</xdr:rowOff>
    </xdr:from>
    <xdr:to>
      <xdr:col>10</xdr:col>
      <xdr:colOff>165100</xdr:colOff>
      <xdr:row>84</xdr:row>
      <xdr:rowOff>59508</xdr:rowOff>
    </xdr:to>
    <xdr:sp macro="" textlink="">
      <xdr:nvSpPr>
        <xdr:cNvPr id="186" name="楕円 185"/>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84</xdr:row>
      <xdr:rowOff>8708</xdr:rowOff>
    </xdr:to>
    <xdr:cxnSp macro="">
      <xdr:nvCxnSpPr>
        <xdr:cNvPr id="187" name="直線コネクタ 186"/>
        <xdr:cNvCxnSpPr/>
      </xdr:nvCxnSpPr>
      <xdr:spPr>
        <a:xfrm flipV="1">
          <a:off x="2019300" y="14131289"/>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82</xdr:row>
      <xdr:rowOff>114316</xdr:rowOff>
    </xdr:from>
    <xdr:ext cx="405111" cy="259045"/>
    <xdr:sp macro="" textlink="">
      <xdr:nvSpPr>
        <xdr:cNvPr id="188" name="n_2main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189" name="n_3mainValue【福祉施設】&#10;有形固定資産減価償却率"/>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11" name="直線コネクタ 210"/>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12"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13" name="直線コネクタ 212"/>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14"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15" name="直線コネクタ 214"/>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216" name="【福祉施設】&#10;一人当たり面積平均値テキスト"/>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17" name="フローチャート: 判断 216"/>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18" name="フローチャート: 判断 217"/>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19"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20" name="フローチャート: 判断 219"/>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96944</xdr:rowOff>
    </xdr:from>
    <xdr:ext cx="469744" cy="259045"/>
    <xdr:sp macro="" textlink="">
      <xdr:nvSpPr>
        <xdr:cNvPr id="221" name="n_2aveValue【福祉施設】&#10;一人当たり面積"/>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22" name="フローチャート: 判断 221"/>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76827</xdr:rowOff>
    </xdr:from>
    <xdr:ext cx="469744" cy="259045"/>
    <xdr:sp macro="" textlink="">
      <xdr:nvSpPr>
        <xdr:cNvPr id="223" name="n_3aveValue【福祉施設】&#10;一人当たり面積"/>
        <xdr:cNvSpPr txBox="1"/>
      </xdr:nvSpPr>
      <xdr:spPr>
        <a:xfrm>
          <a:off x="7626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4" name="テキスト ボックス 2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4217</xdr:rowOff>
    </xdr:from>
    <xdr:to>
      <xdr:col>46</xdr:col>
      <xdr:colOff>38100</xdr:colOff>
      <xdr:row>83</xdr:row>
      <xdr:rowOff>105817</xdr:rowOff>
    </xdr:to>
    <xdr:sp macro="" textlink="">
      <xdr:nvSpPr>
        <xdr:cNvPr id="229" name="楕円 228"/>
        <xdr:cNvSpPr/>
      </xdr:nvSpPr>
      <xdr:spPr>
        <a:xfrm>
          <a:off x="8699500" y="14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28448</xdr:rowOff>
    </xdr:from>
    <xdr:to>
      <xdr:col>41</xdr:col>
      <xdr:colOff>101600</xdr:colOff>
      <xdr:row>84</xdr:row>
      <xdr:rowOff>130048</xdr:rowOff>
    </xdr:to>
    <xdr:sp macro="" textlink="">
      <xdr:nvSpPr>
        <xdr:cNvPr id="230" name="楕円 229"/>
        <xdr:cNvSpPr/>
      </xdr:nvSpPr>
      <xdr:spPr>
        <a:xfrm>
          <a:off x="7810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55017</xdr:rowOff>
    </xdr:from>
    <xdr:to>
      <xdr:col>45</xdr:col>
      <xdr:colOff>177800</xdr:colOff>
      <xdr:row>84</xdr:row>
      <xdr:rowOff>79248</xdr:rowOff>
    </xdr:to>
    <xdr:cxnSp macro="">
      <xdr:nvCxnSpPr>
        <xdr:cNvPr id="231" name="直線コネクタ 230"/>
        <xdr:cNvCxnSpPr/>
      </xdr:nvCxnSpPr>
      <xdr:spPr>
        <a:xfrm flipV="1">
          <a:off x="7861300" y="14285367"/>
          <a:ext cx="889000" cy="1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81</xdr:row>
      <xdr:rowOff>122344</xdr:rowOff>
    </xdr:from>
    <xdr:ext cx="469744" cy="259045"/>
    <xdr:sp macro="" textlink="">
      <xdr:nvSpPr>
        <xdr:cNvPr id="232" name="n_2mainValue【福祉施設】&#10;一人当たり面積"/>
        <xdr:cNvSpPr txBox="1"/>
      </xdr:nvSpPr>
      <xdr:spPr>
        <a:xfrm>
          <a:off x="8515427" y="14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146575</xdr:rowOff>
    </xdr:from>
    <xdr:ext cx="469744" cy="259045"/>
    <xdr:sp macro="" textlink="">
      <xdr:nvSpPr>
        <xdr:cNvPr id="233" name="n_3mainValue【福祉施設】&#10;一人当たり面積"/>
        <xdr:cNvSpPr txBox="1"/>
      </xdr:nvSpPr>
      <xdr:spPr>
        <a:xfrm>
          <a:off x="7626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4" name="直線コネクタ 24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5" name="テキスト ボックス 24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6" name="直線コネクタ 24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7" name="テキスト ボックス 24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8" name="直線コネクタ 24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9" name="テキスト ボックス 24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0" name="直線コネクタ 24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1" name="テキスト ボックス 25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2" name="直線コネクタ 25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3" name="テキスト ボックス 25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4" name="直線コネクタ 25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5" name="テキスト ボックス 25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59" name="直線コネクタ 258"/>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60"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61" name="直線コネクタ 260"/>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62"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63" name="直線コネクタ 262"/>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264" name="【市民会館】&#10;有形固定資産減価償却率平均値テキスト"/>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65" name="フローチャート: 判断 264"/>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66" name="フローチャート: 判断 265"/>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35758</xdr:rowOff>
    </xdr:from>
    <xdr:ext cx="405111" cy="259045"/>
    <xdr:sp macro="" textlink="">
      <xdr:nvSpPr>
        <xdr:cNvPr id="267" name="n_1aveValue【市民会館】&#10;有形固定資産減価償却率"/>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268" name="フローチャート: 判断 267"/>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44648</xdr:rowOff>
    </xdr:from>
    <xdr:ext cx="405111" cy="259045"/>
    <xdr:sp macro="" textlink="">
      <xdr:nvSpPr>
        <xdr:cNvPr id="269" name="n_2aveValue【市民会館】&#10;有形固定資産減価償却率"/>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270" name="フローチャート: 判断 269"/>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150058</xdr:rowOff>
    </xdr:from>
    <xdr:ext cx="405111" cy="259045"/>
    <xdr:sp macro="" textlink="">
      <xdr:nvSpPr>
        <xdr:cNvPr id="271" name="n_3aveValue【市民会館】&#10;有形固定資産減価償却率"/>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2" name="テキスト ボックス 2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3" name="テキスト ボックス 2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4" name="テキスト ボックス 2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5" name="テキスト ボックス 2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6" name="テキスト ボックス 2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40095</xdr:rowOff>
    </xdr:from>
    <xdr:to>
      <xdr:col>15</xdr:col>
      <xdr:colOff>101600</xdr:colOff>
      <xdr:row>102</xdr:row>
      <xdr:rowOff>141695</xdr:rowOff>
    </xdr:to>
    <xdr:sp macro="" textlink="">
      <xdr:nvSpPr>
        <xdr:cNvPr id="277" name="楕円 276"/>
        <xdr:cNvSpPr/>
      </xdr:nvSpPr>
      <xdr:spPr>
        <a:xfrm>
          <a:off x="2857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100</xdr:row>
      <xdr:rowOff>158222</xdr:rowOff>
    </xdr:from>
    <xdr:ext cx="405111" cy="259045"/>
    <xdr:sp macro="" textlink="">
      <xdr:nvSpPr>
        <xdr:cNvPr id="278" name="n_2mainValue【市民会館】&#10;有形固定資産減価償却率"/>
        <xdr:cNvSpPr txBox="1"/>
      </xdr:nvSpPr>
      <xdr:spPr>
        <a:xfrm>
          <a:off x="2705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6" name="正方形/長方形 2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7" name="テキスト ボックス 2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8" name="直線コネクタ 2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9" name="直線コネクタ 28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0" name="テキスト ボックス 28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1" name="直線コネクタ 29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2" name="テキスト ボックス 29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3" name="直線コネクタ 29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4" name="テキスト ボックス 29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5" name="直線コネクタ 29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6" name="テキスト ボックス 29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7" name="直線コネクタ 29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8" name="テキスト ボックス 29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9" name="直線コネクタ 29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0" name="テキスト ボックス 29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1" name="直線コネクタ 3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2" name="テキスト ボックス 3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04" name="直線コネクタ 303"/>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05"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306" name="直線コネクタ 305"/>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307"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308" name="直線コネクタ 307"/>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309" name="【市民会館】&#10;一人当たり面積平均値テキスト"/>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310" name="フローチャート: 判断 309"/>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311" name="フローチャート: 判断 310"/>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379</xdr:rowOff>
    </xdr:from>
    <xdr:ext cx="469744" cy="259045"/>
    <xdr:sp macro="" textlink="">
      <xdr:nvSpPr>
        <xdr:cNvPr id="312" name="n_1aveValue【市民会館】&#10;一人当たり面積"/>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313" name="フローチャート: 判断 312"/>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117039</xdr:rowOff>
    </xdr:from>
    <xdr:ext cx="469744" cy="259045"/>
    <xdr:sp macro="" textlink="">
      <xdr:nvSpPr>
        <xdr:cNvPr id="314" name="n_2aveValue【市民会館】&#10;一人当たり面積"/>
        <xdr:cNvSpPr txBox="1"/>
      </xdr:nvSpPr>
      <xdr:spPr>
        <a:xfrm>
          <a:off x="8515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315" name="フローチャート: 判断 314"/>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macro="" textlink="">
      <xdr:nvSpPr>
        <xdr:cNvPr id="316"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148952</xdr:rowOff>
    </xdr:from>
    <xdr:to>
      <xdr:col>46</xdr:col>
      <xdr:colOff>38100</xdr:colOff>
      <xdr:row>106</xdr:row>
      <xdr:rowOff>79102</xdr:rowOff>
    </xdr:to>
    <xdr:sp macro="" textlink="">
      <xdr:nvSpPr>
        <xdr:cNvPr id="322" name="楕円 321"/>
        <xdr:cNvSpPr/>
      </xdr:nvSpPr>
      <xdr:spPr>
        <a:xfrm>
          <a:off x="8699500" y="181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95629</xdr:rowOff>
    </xdr:from>
    <xdr:ext cx="469744" cy="259045"/>
    <xdr:sp macro="" textlink="">
      <xdr:nvSpPr>
        <xdr:cNvPr id="323" name="n_2mainValue【市民会館】&#10;一人当たり面積"/>
        <xdr:cNvSpPr txBox="1"/>
      </xdr:nvSpPr>
      <xdr:spPr>
        <a:xfrm>
          <a:off x="8515427" y="179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0" name="正方形/長方形 3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1" name="正方形/長方形 3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2" name="正方形/長方形 3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3" name="正方形/長方形 3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4" name="正方形/長方形 3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5" name="正方形/長方形 3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6" name="正方形/長方形 3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7" name="正方形/長方形 3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8" name="テキスト ボックス 3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9" name="直線コネクタ 3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50" name="直線コネクタ 34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51" name="テキスト ボックス 35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2" name="直線コネクタ 35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3" name="テキスト ボックス 35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4" name="直線コネクタ 35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5" name="テキスト ボックス 35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6" name="直線コネクタ 35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7" name="テキスト ボックス 35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8" name="直線コネクタ 35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9" name="テキスト ボックス 35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0" name="直線コネクタ 3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1" name="テキスト ボックス 3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63" name="直線コネクタ 362"/>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64"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65" name="直線コネクタ 364"/>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66"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67" name="直線コネクタ 366"/>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68"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69" name="フローチャート: 判断 36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70" name="フローチャート: 判断 369"/>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371"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372" name="フローチャート: 判断 371"/>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373"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374" name="フローチャート: 判断 373"/>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375" name="n_3aveValue【保健センター・保健所】&#10;有形固定資産減価償却率"/>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139700</xdr:rowOff>
    </xdr:from>
    <xdr:to>
      <xdr:col>76</xdr:col>
      <xdr:colOff>165100</xdr:colOff>
      <xdr:row>57</xdr:row>
      <xdr:rowOff>69850</xdr:rowOff>
    </xdr:to>
    <xdr:sp macro="" textlink="">
      <xdr:nvSpPr>
        <xdr:cNvPr id="381" name="楕円 380"/>
        <xdr:cNvSpPr/>
      </xdr:nvSpPr>
      <xdr:spPr>
        <a:xfrm>
          <a:off x="14541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10160</xdr:rowOff>
    </xdr:from>
    <xdr:to>
      <xdr:col>72</xdr:col>
      <xdr:colOff>38100</xdr:colOff>
      <xdr:row>57</xdr:row>
      <xdr:rowOff>111760</xdr:rowOff>
    </xdr:to>
    <xdr:sp macro="" textlink="">
      <xdr:nvSpPr>
        <xdr:cNvPr id="382" name="楕円 381"/>
        <xdr:cNvSpPr/>
      </xdr:nvSpPr>
      <xdr:spPr>
        <a:xfrm>
          <a:off x="13652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19050</xdr:rowOff>
    </xdr:from>
    <xdr:to>
      <xdr:col>76</xdr:col>
      <xdr:colOff>114300</xdr:colOff>
      <xdr:row>57</xdr:row>
      <xdr:rowOff>60960</xdr:rowOff>
    </xdr:to>
    <xdr:cxnSp macro="">
      <xdr:nvCxnSpPr>
        <xdr:cNvPr id="383" name="直線コネクタ 382"/>
        <xdr:cNvCxnSpPr/>
      </xdr:nvCxnSpPr>
      <xdr:spPr>
        <a:xfrm flipV="1">
          <a:off x="13703300" y="9791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55</xdr:row>
      <xdr:rowOff>86377</xdr:rowOff>
    </xdr:from>
    <xdr:ext cx="405111" cy="259045"/>
    <xdr:sp macro="" textlink="">
      <xdr:nvSpPr>
        <xdr:cNvPr id="384" name="n_2mainValue【保健センター・保健所】&#10;有形固定資産減価償却率"/>
        <xdr:cNvSpPr txBox="1"/>
      </xdr:nvSpPr>
      <xdr:spPr>
        <a:xfrm>
          <a:off x="14389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128287</xdr:rowOff>
    </xdr:from>
    <xdr:ext cx="405111" cy="259045"/>
    <xdr:sp macro="" textlink="">
      <xdr:nvSpPr>
        <xdr:cNvPr id="385" name="n_3mainValue【保健センター・保健所】&#10;有形固定資産減価償却率"/>
        <xdr:cNvSpPr txBox="1"/>
      </xdr:nvSpPr>
      <xdr:spPr>
        <a:xfrm>
          <a:off x="13500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96" name="直線コネクタ 39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7" name="テキスト ボックス 39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8" name="直線コネクタ 39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9" name="テキスト ボックス 39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0" name="直線コネクタ 39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1" name="テキスト ボックス 40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2" name="直線コネクタ 40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3" name="テキスト ボックス 40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4" name="直線コネクタ 4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5" name="テキスト ボックス 4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07" name="直線コネクタ 406"/>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08"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09" name="直線コネクタ 408"/>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10"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11" name="直線コネクタ 410"/>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12" name="【保健センター・保健所】&#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13" name="フローチャート: 判断 412"/>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14" name="フローチャート: 判断 413"/>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415"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16" name="フローチャート: 判断 415"/>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17"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18" name="フローチャート: 判断 417"/>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419"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4064</xdr:rowOff>
    </xdr:from>
    <xdr:to>
      <xdr:col>107</xdr:col>
      <xdr:colOff>101600</xdr:colOff>
      <xdr:row>63</xdr:row>
      <xdr:rowOff>105664</xdr:rowOff>
    </xdr:to>
    <xdr:sp macro="" textlink="">
      <xdr:nvSpPr>
        <xdr:cNvPr id="425" name="楕円 424"/>
        <xdr:cNvSpPr/>
      </xdr:nvSpPr>
      <xdr:spPr>
        <a:xfrm>
          <a:off x="20383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8636</xdr:rowOff>
    </xdr:from>
    <xdr:to>
      <xdr:col>102</xdr:col>
      <xdr:colOff>165100</xdr:colOff>
      <xdr:row>63</xdr:row>
      <xdr:rowOff>110236</xdr:rowOff>
    </xdr:to>
    <xdr:sp macro="" textlink="">
      <xdr:nvSpPr>
        <xdr:cNvPr id="426" name="楕円 425"/>
        <xdr:cNvSpPr/>
      </xdr:nvSpPr>
      <xdr:spPr>
        <a:xfrm>
          <a:off x="19494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54864</xdr:rowOff>
    </xdr:from>
    <xdr:to>
      <xdr:col>107</xdr:col>
      <xdr:colOff>50800</xdr:colOff>
      <xdr:row>63</xdr:row>
      <xdr:rowOff>59436</xdr:rowOff>
    </xdr:to>
    <xdr:cxnSp macro="">
      <xdr:nvCxnSpPr>
        <xdr:cNvPr id="427" name="直線コネクタ 426"/>
        <xdr:cNvCxnSpPr/>
      </xdr:nvCxnSpPr>
      <xdr:spPr>
        <a:xfrm flipV="1">
          <a:off x="19545300" y="108562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63</xdr:row>
      <xdr:rowOff>96791</xdr:rowOff>
    </xdr:from>
    <xdr:ext cx="469744" cy="259045"/>
    <xdr:sp macro="" textlink="">
      <xdr:nvSpPr>
        <xdr:cNvPr id="428" name="n_2mainValue【保健センター・保健所】&#10;一人当たり面積"/>
        <xdr:cNvSpPr txBox="1"/>
      </xdr:nvSpPr>
      <xdr:spPr>
        <a:xfrm>
          <a:off x="20199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101363</xdr:rowOff>
    </xdr:from>
    <xdr:ext cx="469744" cy="259045"/>
    <xdr:sp macro="" textlink="">
      <xdr:nvSpPr>
        <xdr:cNvPr id="429" name="n_3mainValue【保健センター・保健所】&#10;一人当たり面積"/>
        <xdr:cNvSpPr txBox="1"/>
      </xdr:nvSpPr>
      <xdr:spPr>
        <a:xfrm>
          <a:off x="19310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56" name="直線コネクタ 4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57" name="テキスト ボックス 45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8" name="直線コネクタ 4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9" name="テキスト ボックス 4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0" name="直線コネクタ 4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1" name="テキスト ボックス 4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2" name="直線コネクタ 4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3" name="テキスト ボックス 4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4" name="直線コネクタ 4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65" name="テキスト ボックス 4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7" name="テキスト ボックス 4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69" name="直線コネクタ 46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7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71" name="直線コネクタ 47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7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73" name="直線コネクタ 47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74"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75" name="フローチャート: 判断 474"/>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76" name="フローチャート: 判断 475"/>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477"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478" name="フローチャート: 判断 477"/>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479"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480" name="フローチャート: 判断 479"/>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481"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2" name="テキスト ボックス 4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123189</xdr:rowOff>
    </xdr:from>
    <xdr:to>
      <xdr:col>76</xdr:col>
      <xdr:colOff>165100</xdr:colOff>
      <xdr:row>102</xdr:row>
      <xdr:rowOff>53339</xdr:rowOff>
    </xdr:to>
    <xdr:sp macro="" textlink="">
      <xdr:nvSpPr>
        <xdr:cNvPr id="487" name="楕円 486"/>
        <xdr:cNvSpPr/>
      </xdr:nvSpPr>
      <xdr:spPr>
        <a:xfrm>
          <a:off x="14541500" y="174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3811</xdr:rowOff>
    </xdr:from>
    <xdr:to>
      <xdr:col>72</xdr:col>
      <xdr:colOff>38100</xdr:colOff>
      <xdr:row>105</xdr:row>
      <xdr:rowOff>105411</xdr:rowOff>
    </xdr:to>
    <xdr:sp macro="" textlink="">
      <xdr:nvSpPr>
        <xdr:cNvPr id="488" name="楕円 487"/>
        <xdr:cNvSpPr/>
      </xdr:nvSpPr>
      <xdr:spPr>
        <a:xfrm>
          <a:off x="13652500" y="18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2539</xdr:rowOff>
    </xdr:from>
    <xdr:to>
      <xdr:col>76</xdr:col>
      <xdr:colOff>114300</xdr:colOff>
      <xdr:row>105</xdr:row>
      <xdr:rowOff>54611</xdr:rowOff>
    </xdr:to>
    <xdr:cxnSp macro="">
      <xdr:nvCxnSpPr>
        <xdr:cNvPr id="489" name="直線コネクタ 488"/>
        <xdr:cNvCxnSpPr/>
      </xdr:nvCxnSpPr>
      <xdr:spPr>
        <a:xfrm flipV="1">
          <a:off x="13703300" y="17490439"/>
          <a:ext cx="889000" cy="56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100</xdr:row>
      <xdr:rowOff>69866</xdr:rowOff>
    </xdr:from>
    <xdr:ext cx="405111" cy="259045"/>
    <xdr:sp macro="" textlink="">
      <xdr:nvSpPr>
        <xdr:cNvPr id="490" name="n_2mainValue【庁舎】&#10;有形固定資産減価償却率"/>
        <xdr:cNvSpPr txBox="1"/>
      </xdr:nvSpPr>
      <xdr:spPr>
        <a:xfrm>
          <a:off x="14389744" y="1721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96538</xdr:rowOff>
    </xdr:from>
    <xdr:ext cx="405111" cy="259045"/>
    <xdr:sp macro="" textlink="">
      <xdr:nvSpPr>
        <xdr:cNvPr id="491" name="n_3mainValue【庁舎】&#10;有形固定資産減価償却率"/>
        <xdr:cNvSpPr txBox="1"/>
      </xdr:nvSpPr>
      <xdr:spPr>
        <a:xfrm>
          <a:off x="13500744" y="1809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9" name="正方形/長方形 4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0" name="テキスト ボックス 4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1" name="直線コネクタ 5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2" name="直線コネクタ 5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3" name="テキスト ボックス 5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4" name="直線コネクタ 5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5" name="テキスト ボックス 5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6" name="直線コネクタ 5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7" name="テキスト ボックス 5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8" name="直線コネクタ 5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9" name="テキスト ボックス 5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0" name="直線コネクタ 5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1" name="テキスト ボックス 5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2" name="直線コネクタ 5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3" name="テキスト ボックス 51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5" name="テキスト ボックス 51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17" name="直線コネクタ 516"/>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18"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19" name="直線コネクタ 518"/>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20"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21" name="直線コネクタ 520"/>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522" name="【庁舎】&#10;一人当たり面積平均値テキスト"/>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23" name="フローチャート: 判断 522"/>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24" name="フローチャート: 判断 523"/>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25"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26" name="フローチャート: 判断 525"/>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27"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28" name="フローチャート: 判断 527"/>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29"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114064</xdr:rowOff>
    </xdr:from>
    <xdr:to>
      <xdr:col>107</xdr:col>
      <xdr:colOff>101600</xdr:colOff>
      <xdr:row>109</xdr:row>
      <xdr:rowOff>44214</xdr:rowOff>
    </xdr:to>
    <xdr:sp macro="" textlink="">
      <xdr:nvSpPr>
        <xdr:cNvPr id="535" name="楕円 534"/>
        <xdr:cNvSpPr/>
      </xdr:nvSpPr>
      <xdr:spPr>
        <a:xfrm>
          <a:off x="20383500" y="186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81570</xdr:rowOff>
    </xdr:from>
    <xdr:to>
      <xdr:col>102</xdr:col>
      <xdr:colOff>165100</xdr:colOff>
      <xdr:row>109</xdr:row>
      <xdr:rowOff>11720</xdr:rowOff>
    </xdr:to>
    <xdr:sp macro="" textlink="">
      <xdr:nvSpPr>
        <xdr:cNvPr id="536" name="楕円 535"/>
        <xdr:cNvSpPr/>
      </xdr:nvSpPr>
      <xdr:spPr>
        <a:xfrm>
          <a:off x="19494500" y="185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132370</xdr:rowOff>
    </xdr:from>
    <xdr:to>
      <xdr:col>107</xdr:col>
      <xdr:colOff>50800</xdr:colOff>
      <xdr:row>108</xdr:row>
      <xdr:rowOff>164864</xdr:rowOff>
    </xdr:to>
    <xdr:cxnSp macro="">
      <xdr:nvCxnSpPr>
        <xdr:cNvPr id="537" name="直線コネクタ 536"/>
        <xdr:cNvCxnSpPr/>
      </xdr:nvCxnSpPr>
      <xdr:spPr>
        <a:xfrm>
          <a:off x="19545300" y="18648970"/>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109</xdr:row>
      <xdr:rowOff>35341</xdr:rowOff>
    </xdr:from>
    <xdr:ext cx="469744" cy="259045"/>
    <xdr:sp macro="" textlink="">
      <xdr:nvSpPr>
        <xdr:cNvPr id="538" name="n_2mainValue【庁舎】&#10;一人当たり面積"/>
        <xdr:cNvSpPr txBox="1"/>
      </xdr:nvSpPr>
      <xdr:spPr>
        <a:xfrm>
          <a:off x="20199427" y="187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2847</xdr:rowOff>
    </xdr:from>
    <xdr:ext cx="469744" cy="259045"/>
    <xdr:sp macro="" textlink="">
      <xdr:nvSpPr>
        <xdr:cNvPr id="539" name="n_3mainValue【庁舎】&#10;一人当たり面積"/>
        <xdr:cNvSpPr txBox="1"/>
      </xdr:nvSpPr>
      <xdr:spPr>
        <a:xfrm>
          <a:off x="19310427" y="186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後半以降に建設された施設が多く、今後、改修や大規模修繕が必要な時期を迎えることから、「安平町公共施設等総合管理計画」に基づき、更新・統廃合・長寿命化等を計画的に進めていく必要が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7,966
7,896
237.16
10,059,032
8,925,061
137,765
4,569,328
9,078,490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・高額所得者（軽種馬事業主等）が居住していることにより類似団体平均を上回る税収があるため、指数は「</a:t>
          </a:r>
          <a:r>
            <a:rPr lang="en-US" altLang="ja-JP"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0.45</a:t>
          </a:r>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」となっている、近年は増加傾向（平成</a:t>
          </a:r>
          <a:r>
            <a:rPr lang="en-US" altLang="ja-JP"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27</a:t>
          </a:r>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年度以降増加）にあります。今後も税収増加等により歳入の確保を図るとともに、「職員定員適正化計画」に基づく人件費の抑制及び「行政改革プラン」に沿った行政の効率化を図り、財政の健全化に努める。</a:t>
          </a:r>
          <a:endParaRPr lang="en-US" altLang="ja-JP"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76200</xdr:rowOff>
    </xdr:to>
    <xdr:cxnSp macro="">
      <xdr:nvCxnSpPr>
        <xdr:cNvPr id="70" name="直線コネクタ 69"/>
        <xdr:cNvCxnSpPr/>
      </xdr:nvCxnSpPr>
      <xdr:spPr>
        <a:xfrm flipV="1">
          <a:off x="4114800" y="70711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3" name="直線コネクタ 72"/>
        <xdr:cNvCxnSpPr/>
      </xdr:nvCxnSpPr>
      <xdr:spPr>
        <a:xfrm flipV="1">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145143</xdr:rowOff>
    </xdr:to>
    <xdr:cxnSp macro="">
      <xdr:nvCxnSpPr>
        <xdr:cNvPr id="76" name="直線コネクタ 75"/>
        <xdr:cNvCxnSpPr/>
      </xdr:nvCxnSpPr>
      <xdr:spPr>
        <a:xfrm flipV="1">
          <a:off x="2336800" y="71228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79" name="直線コネクタ 78"/>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89" name="楕円 88"/>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0"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1" name="楕円 90"/>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2" name="テキスト ボックス 91"/>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5" name="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6" name="テキスト ボックス 95"/>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7" name="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・補助費等及び繰出金の増加もあり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｢89.6</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と類似団体平均を上回っている。前年度に比べ微減となっているが、今後も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普通交付税優遇措置の終了や人口減少による普通交付税の減少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厳しさを増すことが想定される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、歳入では、町税等の収納率の向上や受益者負担の適正化など自主財源の確保に努め、歳出では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今まで以上の創意工夫による経常経費の圧縮とともに、類似公共施設の統合・再編や民間活力の活用による維持管理など、行財政改革により財政の健全化を図り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経常経費の削減に努める。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58674</xdr:rowOff>
    </xdr:to>
    <xdr:cxnSp macro="">
      <xdr:nvCxnSpPr>
        <xdr:cNvPr id="131" name="直線コネクタ 130"/>
        <xdr:cNvCxnSpPr/>
      </xdr:nvCxnSpPr>
      <xdr:spPr>
        <a:xfrm flipV="1">
          <a:off x="4114800" y="110169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58674</xdr:rowOff>
    </xdr:to>
    <xdr:cxnSp macro="">
      <xdr:nvCxnSpPr>
        <xdr:cNvPr id="134" name="直線コネクタ 133"/>
        <xdr:cNvCxnSpPr/>
      </xdr:nvCxnSpPr>
      <xdr:spPr>
        <a:xfrm>
          <a:off x="3225800" y="109011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63</xdr:row>
      <xdr:rowOff>99822</xdr:rowOff>
    </xdr:to>
    <xdr:cxnSp macro="">
      <xdr:nvCxnSpPr>
        <xdr:cNvPr id="137" name="直線コネクタ 136"/>
        <xdr:cNvCxnSpPr/>
      </xdr:nvCxnSpPr>
      <xdr:spPr>
        <a:xfrm>
          <a:off x="2336800" y="1070330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73406</xdr:rowOff>
    </xdr:from>
    <xdr:to>
      <xdr:col>11</xdr:col>
      <xdr:colOff>31750</xdr:colOff>
      <xdr:row>63</xdr:row>
      <xdr:rowOff>22606</xdr:rowOff>
    </xdr:to>
    <xdr:cxnSp macro="">
      <xdr:nvCxnSpPr>
        <xdr:cNvPr id="140" name="直線コネクタ 139"/>
        <xdr:cNvCxnSpPr/>
      </xdr:nvCxnSpPr>
      <xdr:spPr>
        <a:xfrm flipV="1">
          <a:off x="1447800" y="107033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0" name="楕円 149"/>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1"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2" name="楕円 151"/>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3" name="テキスト ボックス 152"/>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4" name="楕円 153"/>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5" name="テキスト ボックス 154"/>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22606</xdr:rowOff>
    </xdr:from>
    <xdr:to>
      <xdr:col>11</xdr:col>
      <xdr:colOff>82550</xdr:colOff>
      <xdr:row>62</xdr:row>
      <xdr:rowOff>124206</xdr:rowOff>
    </xdr:to>
    <xdr:sp macro="" textlink="">
      <xdr:nvSpPr>
        <xdr:cNvPr id="156" name="楕円 155"/>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108983</xdr:rowOff>
    </xdr:from>
    <xdr:ext cx="762000" cy="259045"/>
    <xdr:sp macro="" textlink="">
      <xdr:nvSpPr>
        <xdr:cNvPr id="157" name="テキスト ボックス 156"/>
        <xdr:cNvSpPr txBox="1"/>
      </xdr:nvSpPr>
      <xdr:spPr>
        <a:xfrm>
          <a:off x="1955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8" name="楕円 157"/>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59" name="テキスト ボックス 158"/>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[355,385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類似団体平均に比べ高くなっているのは、人件費では、時間外手当が要因となっているが、震災による一時的な増加によるものである。物件費では、合併により保有する公共施設数が多く、その維持管理に費用がかかっているためである。今後も、「公共施設等総合管理計画」基づき、公共施設の統廃合や指定管理者制度の導入検討及び民間委託などの推進により経費削減に努めます。</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70924</xdr:rowOff>
    </xdr:from>
    <xdr:to>
      <xdr:col>23</xdr:col>
      <xdr:colOff>133350</xdr:colOff>
      <xdr:row>86</xdr:row>
      <xdr:rowOff>83040</xdr:rowOff>
    </xdr:to>
    <xdr:cxnSp macro="">
      <xdr:nvCxnSpPr>
        <xdr:cNvPr id="194" name="直線コネクタ 193"/>
        <xdr:cNvCxnSpPr/>
      </xdr:nvCxnSpPr>
      <xdr:spPr>
        <a:xfrm>
          <a:off x="4114800" y="14644174"/>
          <a:ext cx="838200" cy="1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21503</xdr:rowOff>
    </xdr:from>
    <xdr:to>
      <xdr:col>19</xdr:col>
      <xdr:colOff>133350</xdr:colOff>
      <xdr:row>85</xdr:row>
      <xdr:rowOff>70924</xdr:rowOff>
    </xdr:to>
    <xdr:cxnSp macro="">
      <xdr:nvCxnSpPr>
        <xdr:cNvPr id="197" name="直線コネクタ 196"/>
        <xdr:cNvCxnSpPr/>
      </xdr:nvCxnSpPr>
      <xdr:spPr>
        <a:xfrm>
          <a:off x="3225800" y="14594753"/>
          <a:ext cx="8890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41979</xdr:rowOff>
    </xdr:from>
    <xdr:to>
      <xdr:col>15</xdr:col>
      <xdr:colOff>82550</xdr:colOff>
      <xdr:row>85</xdr:row>
      <xdr:rowOff>21503</xdr:rowOff>
    </xdr:to>
    <xdr:cxnSp macro="">
      <xdr:nvCxnSpPr>
        <xdr:cNvPr id="200" name="直線コネクタ 199"/>
        <xdr:cNvCxnSpPr/>
      </xdr:nvCxnSpPr>
      <xdr:spPr>
        <a:xfrm>
          <a:off x="2336800" y="14443779"/>
          <a:ext cx="889000" cy="15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165314</xdr:rowOff>
    </xdr:from>
    <xdr:to>
      <xdr:col>11</xdr:col>
      <xdr:colOff>31750</xdr:colOff>
      <xdr:row>84</xdr:row>
      <xdr:rowOff>41979</xdr:rowOff>
    </xdr:to>
    <xdr:cxnSp macro="">
      <xdr:nvCxnSpPr>
        <xdr:cNvPr id="203" name="直線コネクタ 202"/>
        <xdr:cNvCxnSpPr/>
      </xdr:nvCxnSpPr>
      <xdr:spPr>
        <a:xfrm>
          <a:off x="1447800" y="14395664"/>
          <a:ext cx="889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32240</xdr:rowOff>
    </xdr:from>
    <xdr:to>
      <xdr:col>23</xdr:col>
      <xdr:colOff>184150</xdr:colOff>
      <xdr:row>86</xdr:row>
      <xdr:rowOff>133840</xdr:rowOff>
    </xdr:to>
    <xdr:sp macro="" textlink="">
      <xdr:nvSpPr>
        <xdr:cNvPr id="213" name="楕円 212"/>
        <xdr:cNvSpPr/>
      </xdr:nvSpPr>
      <xdr:spPr>
        <a:xfrm>
          <a:off x="4902200" y="147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4317</xdr:rowOff>
    </xdr:from>
    <xdr:ext cx="762000" cy="259045"/>
    <xdr:sp macro="" textlink="">
      <xdr:nvSpPr>
        <xdr:cNvPr id="214" name="人件費・物件費等の状況該当値テキスト"/>
        <xdr:cNvSpPr txBox="1"/>
      </xdr:nvSpPr>
      <xdr:spPr>
        <a:xfrm>
          <a:off x="5041900" y="1474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20124</xdr:rowOff>
    </xdr:from>
    <xdr:to>
      <xdr:col>19</xdr:col>
      <xdr:colOff>184150</xdr:colOff>
      <xdr:row>85</xdr:row>
      <xdr:rowOff>121724</xdr:rowOff>
    </xdr:to>
    <xdr:sp macro="" textlink="">
      <xdr:nvSpPr>
        <xdr:cNvPr id="215" name="楕円 214"/>
        <xdr:cNvSpPr/>
      </xdr:nvSpPr>
      <xdr:spPr>
        <a:xfrm>
          <a:off x="4064000" y="145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106501</xdr:rowOff>
    </xdr:from>
    <xdr:ext cx="736600" cy="259045"/>
    <xdr:sp macro="" textlink="">
      <xdr:nvSpPr>
        <xdr:cNvPr id="216" name="テキスト ボックス 215"/>
        <xdr:cNvSpPr txBox="1"/>
      </xdr:nvSpPr>
      <xdr:spPr>
        <a:xfrm>
          <a:off x="3733800" y="14679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142153</xdr:rowOff>
    </xdr:from>
    <xdr:to>
      <xdr:col>15</xdr:col>
      <xdr:colOff>133350</xdr:colOff>
      <xdr:row>85</xdr:row>
      <xdr:rowOff>72303</xdr:rowOff>
    </xdr:to>
    <xdr:sp macro="" textlink="">
      <xdr:nvSpPr>
        <xdr:cNvPr id="217" name="楕円 216"/>
        <xdr:cNvSpPr/>
      </xdr:nvSpPr>
      <xdr:spPr>
        <a:xfrm>
          <a:off x="3175000" y="145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57080</xdr:rowOff>
    </xdr:from>
    <xdr:ext cx="762000" cy="259045"/>
    <xdr:sp macro="" textlink="">
      <xdr:nvSpPr>
        <xdr:cNvPr id="218" name="テキスト ボックス 217"/>
        <xdr:cNvSpPr txBox="1"/>
      </xdr:nvSpPr>
      <xdr:spPr>
        <a:xfrm>
          <a:off x="2844800" y="1463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162629</xdr:rowOff>
    </xdr:from>
    <xdr:to>
      <xdr:col>11</xdr:col>
      <xdr:colOff>82550</xdr:colOff>
      <xdr:row>84</xdr:row>
      <xdr:rowOff>92779</xdr:rowOff>
    </xdr:to>
    <xdr:sp macro="" textlink="">
      <xdr:nvSpPr>
        <xdr:cNvPr id="219" name="楕円 218"/>
        <xdr:cNvSpPr/>
      </xdr:nvSpPr>
      <xdr:spPr>
        <a:xfrm>
          <a:off x="2286000" y="143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102956</xdr:rowOff>
    </xdr:from>
    <xdr:ext cx="762000" cy="259045"/>
    <xdr:sp macro="" textlink="">
      <xdr:nvSpPr>
        <xdr:cNvPr id="220" name="テキスト ボックス 219"/>
        <xdr:cNvSpPr txBox="1"/>
      </xdr:nvSpPr>
      <xdr:spPr>
        <a:xfrm>
          <a:off x="1955800" y="1416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114514</xdr:rowOff>
    </xdr:from>
    <xdr:to>
      <xdr:col>7</xdr:col>
      <xdr:colOff>31750</xdr:colOff>
      <xdr:row>84</xdr:row>
      <xdr:rowOff>44664</xdr:rowOff>
    </xdr:to>
    <xdr:sp macro="" textlink="">
      <xdr:nvSpPr>
        <xdr:cNvPr id="221" name="楕円 220"/>
        <xdr:cNvSpPr/>
      </xdr:nvSpPr>
      <xdr:spPr>
        <a:xfrm>
          <a:off x="1397000" y="143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54841</xdr:rowOff>
    </xdr:from>
    <xdr:ext cx="762000" cy="259045"/>
    <xdr:sp macro="" textlink="">
      <xdr:nvSpPr>
        <xdr:cNvPr id="222" name="テキスト ボックス 221"/>
        <xdr:cNvSpPr txBox="1"/>
      </xdr:nvSpPr>
      <xdr:spPr>
        <a:xfrm>
          <a:off x="1066800" y="1411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3.5</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ポイント上昇しており、類似団体平均と比較しても高い水準にあります。主な要因としては、他の団体に比べ、職員手当が多いためですが、胆振東部地震によるものと考えられます。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年度から給与構造改革を実施し、国の給与制度に準拠していますが、今後も「職員定員適正化計画」に基づき、級別職員数比率の見直し等、給与の適正化に今後も努めていきます。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88</xdr:row>
      <xdr:rowOff>56304</xdr:rowOff>
    </xdr:to>
    <xdr:cxnSp macro="">
      <xdr:nvCxnSpPr>
        <xdr:cNvPr id="256" name="直線コネクタ 255"/>
        <xdr:cNvCxnSpPr/>
      </xdr:nvCxnSpPr>
      <xdr:spPr>
        <a:xfrm>
          <a:off x="16179800" y="14862387"/>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86</xdr:row>
      <xdr:rowOff>133773</xdr:rowOff>
    </xdr:to>
    <xdr:cxnSp macro="">
      <xdr:nvCxnSpPr>
        <xdr:cNvPr id="259" name="直線コネクタ 258"/>
        <xdr:cNvCxnSpPr/>
      </xdr:nvCxnSpPr>
      <xdr:spPr>
        <a:xfrm flipV="1">
          <a:off x="15290800" y="1486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133773</xdr:rowOff>
    </xdr:to>
    <xdr:cxnSp macro="">
      <xdr:nvCxnSpPr>
        <xdr:cNvPr id="262" name="直線コネクタ 261"/>
        <xdr:cNvCxnSpPr/>
      </xdr:nvCxnSpPr>
      <xdr:spPr>
        <a:xfrm>
          <a:off x="14401800" y="1480608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109643</xdr:rowOff>
    </xdr:to>
    <xdr:cxnSp macro="">
      <xdr:nvCxnSpPr>
        <xdr:cNvPr id="265" name="直線コネクタ 264"/>
        <xdr:cNvCxnSpPr/>
      </xdr:nvCxnSpPr>
      <xdr:spPr>
        <a:xfrm flipV="1">
          <a:off x="13512800" y="1480608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5" name="楕円 274"/>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72831</xdr:rowOff>
    </xdr:from>
    <xdr:ext cx="762000" cy="259045"/>
    <xdr:sp macro="" textlink="">
      <xdr:nvSpPr>
        <xdr:cNvPr id="276" name="給与水準   （国との比較）該当値テキスト"/>
        <xdr:cNvSpPr txBox="1"/>
      </xdr:nvSpPr>
      <xdr:spPr>
        <a:xfrm>
          <a:off x="17106900" y="1498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77" name="楕円 276"/>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153264</xdr:rowOff>
    </xdr:from>
    <xdr:ext cx="736600" cy="259045"/>
    <xdr:sp macro="" textlink="">
      <xdr:nvSpPr>
        <xdr:cNvPr id="278" name="テキスト ボックス 277"/>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79" name="楕円 278"/>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0" name="テキスト ボックス 27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1" name="楕円 280"/>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2" name="テキスト ボックス 281"/>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83" name="楕円 282"/>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145220</xdr:rowOff>
    </xdr:from>
    <xdr:ext cx="762000" cy="259045"/>
    <xdr:sp macro="" textlink="">
      <xdr:nvSpPr>
        <xdr:cNvPr id="284" name="テキスト ボックス 283"/>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年３月</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日に合併して以来、職員数の抑制のため５人の退職者に対し１名の採用を基本として取り組んできましたが、今後も「職員定員適正化計画」に基づき適正な定員管理を行っていきます。</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5152</xdr:rowOff>
    </xdr:from>
    <xdr:to>
      <xdr:col>81</xdr:col>
      <xdr:colOff>44450</xdr:colOff>
      <xdr:row>62</xdr:row>
      <xdr:rowOff>14805</xdr:rowOff>
    </xdr:to>
    <xdr:cxnSp macro="">
      <xdr:nvCxnSpPr>
        <xdr:cNvPr id="321" name="直線コネクタ 320"/>
        <xdr:cNvCxnSpPr/>
      </xdr:nvCxnSpPr>
      <xdr:spPr>
        <a:xfrm>
          <a:off x="16179800" y="10635052"/>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130411</xdr:rowOff>
    </xdr:from>
    <xdr:to>
      <xdr:col>77</xdr:col>
      <xdr:colOff>44450</xdr:colOff>
      <xdr:row>62</xdr:row>
      <xdr:rowOff>5152</xdr:rowOff>
    </xdr:to>
    <xdr:cxnSp macro="">
      <xdr:nvCxnSpPr>
        <xdr:cNvPr id="324" name="直線コネクタ 323"/>
        <xdr:cNvCxnSpPr/>
      </xdr:nvCxnSpPr>
      <xdr:spPr>
        <a:xfrm>
          <a:off x="15290800" y="10588861"/>
          <a:ext cx="889000" cy="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123516</xdr:rowOff>
    </xdr:from>
    <xdr:to>
      <xdr:col>72</xdr:col>
      <xdr:colOff>203200</xdr:colOff>
      <xdr:row>61</xdr:row>
      <xdr:rowOff>130411</xdr:rowOff>
    </xdr:to>
    <xdr:cxnSp macro="">
      <xdr:nvCxnSpPr>
        <xdr:cNvPr id="327" name="直線コネクタ 326"/>
        <xdr:cNvCxnSpPr/>
      </xdr:nvCxnSpPr>
      <xdr:spPr>
        <a:xfrm>
          <a:off x="14401800" y="1058196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123516</xdr:rowOff>
    </xdr:from>
    <xdr:to>
      <xdr:col>68</xdr:col>
      <xdr:colOff>152400</xdr:colOff>
      <xdr:row>62</xdr:row>
      <xdr:rowOff>14115</xdr:rowOff>
    </xdr:to>
    <xdr:cxnSp macro="">
      <xdr:nvCxnSpPr>
        <xdr:cNvPr id="330" name="直線コネクタ 329"/>
        <xdr:cNvCxnSpPr/>
      </xdr:nvCxnSpPr>
      <xdr:spPr>
        <a:xfrm flipV="1">
          <a:off x="13512800" y="1058196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135455</xdr:rowOff>
    </xdr:from>
    <xdr:to>
      <xdr:col>81</xdr:col>
      <xdr:colOff>95250</xdr:colOff>
      <xdr:row>62</xdr:row>
      <xdr:rowOff>65605</xdr:rowOff>
    </xdr:to>
    <xdr:sp macro="" textlink="">
      <xdr:nvSpPr>
        <xdr:cNvPr id="340" name="楕円 339"/>
        <xdr:cNvSpPr/>
      </xdr:nvSpPr>
      <xdr:spPr>
        <a:xfrm>
          <a:off x="16967200" y="105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151982</xdr:rowOff>
    </xdr:from>
    <xdr:ext cx="762000" cy="259045"/>
    <xdr:sp macro="" textlink="">
      <xdr:nvSpPr>
        <xdr:cNvPr id="341" name="定員管理の状況該当値テキスト"/>
        <xdr:cNvSpPr txBox="1"/>
      </xdr:nvSpPr>
      <xdr:spPr>
        <a:xfrm>
          <a:off x="17106900" y="1043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125802</xdr:rowOff>
    </xdr:from>
    <xdr:to>
      <xdr:col>77</xdr:col>
      <xdr:colOff>95250</xdr:colOff>
      <xdr:row>62</xdr:row>
      <xdr:rowOff>55952</xdr:rowOff>
    </xdr:to>
    <xdr:sp macro="" textlink="">
      <xdr:nvSpPr>
        <xdr:cNvPr id="342" name="楕円 341"/>
        <xdr:cNvSpPr/>
      </xdr:nvSpPr>
      <xdr:spPr>
        <a:xfrm>
          <a:off x="16129000" y="105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66129</xdr:rowOff>
    </xdr:from>
    <xdr:ext cx="736600" cy="259045"/>
    <xdr:sp macro="" textlink="">
      <xdr:nvSpPr>
        <xdr:cNvPr id="343" name="テキスト ボックス 342"/>
        <xdr:cNvSpPr txBox="1"/>
      </xdr:nvSpPr>
      <xdr:spPr>
        <a:xfrm>
          <a:off x="15798800" y="1035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79611</xdr:rowOff>
    </xdr:from>
    <xdr:to>
      <xdr:col>73</xdr:col>
      <xdr:colOff>44450</xdr:colOff>
      <xdr:row>62</xdr:row>
      <xdr:rowOff>9761</xdr:rowOff>
    </xdr:to>
    <xdr:sp macro="" textlink="">
      <xdr:nvSpPr>
        <xdr:cNvPr id="344" name="楕円 343"/>
        <xdr:cNvSpPr/>
      </xdr:nvSpPr>
      <xdr:spPr>
        <a:xfrm>
          <a:off x="15240000" y="105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19938</xdr:rowOff>
    </xdr:from>
    <xdr:ext cx="762000" cy="259045"/>
    <xdr:sp macro="" textlink="">
      <xdr:nvSpPr>
        <xdr:cNvPr id="345" name="テキスト ボックス 344"/>
        <xdr:cNvSpPr txBox="1"/>
      </xdr:nvSpPr>
      <xdr:spPr>
        <a:xfrm>
          <a:off x="14909800" y="1030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72716</xdr:rowOff>
    </xdr:from>
    <xdr:to>
      <xdr:col>68</xdr:col>
      <xdr:colOff>203200</xdr:colOff>
      <xdr:row>62</xdr:row>
      <xdr:rowOff>2866</xdr:rowOff>
    </xdr:to>
    <xdr:sp macro="" textlink="">
      <xdr:nvSpPr>
        <xdr:cNvPr id="346" name="楕円 345"/>
        <xdr:cNvSpPr/>
      </xdr:nvSpPr>
      <xdr:spPr>
        <a:xfrm>
          <a:off x="14351000" y="105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13043</xdr:rowOff>
    </xdr:from>
    <xdr:ext cx="762000" cy="259045"/>
    <xdr:sp macro="" textlink="">
      <xdr:nvSpPr>
        <xdr:cNvPr id="347" name="テキスト ボックス 346"/>
        <xdr:cNvSpPr txBox="1"/>
      </xdr:nvSpPr>
      <xdr:spPr>
        <a:xfrm>
          <a:off x="14020800" y="1030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134765</xdr:rowOff>
    </xdr:from>
    <xdr:to>
      <xdr:col>64</xdr:col>
      <xdr:colOff>152400</xdr:colOff>
      <xdr:row>62</xdr:row>
      <xdr:rowOff>64915</xdr:rowOff>
    </xdr:to>
    <xdr:sp macro="" textlink="">
      <xdr:nvSpPr>
        <xdr:cNvPr id="348" name="楕円 347"/>
        <xdr:cNvSpPr/>
      </xdr:nvSpPr>
      <xdr:spPr>
        <a:xfrm>
          <a:off x="13462000" y="105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75092</xdr:rowOff>
    </xdr:from>
    <xdr:ext cx="762000" cy="259045"/>
    <xdr:sp macro="" textlink="">
      <xdr:nvSpPr>
        <xdr:cNvPr id="349" name="テキスト ボックス 348"/>
        <xdr:cNvSpPr txBox="1"/>
      </xdr:nvSpPr>
      <xdr:spPr>
        <a:xfrm>
          <a:off x="13131800" y="1036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・道の駅建設事業費などの大型事業に係る起債の償還等に伴い、類似団体平均を上回っている。全体では償還が減少するため、今後は低下の見通しである。</a:t>
          </a:r>
          <a:endParaRPr lang="en-US" altLang="ja-JP"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88138</xdr:rowOff>
    </xdr:to>
    <xdr:cxnSp macro="">
      <xdr:nvCxnSpPr>
        <xdr:cNvPr id="380" name="直線コネクタ 379"/>
        <xdr:cNvCxnSpPr/>
      </xdr:nvCxnSpPr>
      <xdr:spPr>
        <a:xfrm flipV="1">
          <a:off x="16179800" y="728421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88138</xdr:rowOff>
    </xdr:to>
    <xdr:cxnSp macro="">
      <xdr:nvCxnSpPr>
        <xdr:cNvPr id="383" name="直線コネクタ 382"/>
        <xdr:cNvCxnSpPr/>
      </xdr:nvCxnSpPr>
      <xdr:spPr>
        <a:xfrm>
          <a:off x="15290800" y="72359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59182</xdr:rowOff>
    </xdr:to>
    <xdr:cxnSp macro="">
      <xdr:nvCxnSpPr>
        <xdr:cNvPr id="386" name="直線コネクタ 385"/>
        <xdr:cNvCxnSpPr/>
      </xdr:nvCxnSpPr>
      <xdr:spPr>
        <a:xfrm flipV="1">
          <a:off x="14401800" y="723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59182</xdr:rowOff>
    </xdr:from>
    <xdr:to>
      <xdr:col>68</xdr:col>
      <xdr:colOff>152400</xdr:colOff>
      <xdr:row>42</xdr:row>
      <xdr:rowOff>59182</xdr:rowOff>
    </xdr:to>
    <xdr:cxnSp macro="">
      <xdr:nvCxnSpPr>
        <xdr:cNvPr id="389" name="直線コネクタ 388"/>
        <xdr:cNvCxnSpPr/>
      </xdr:nvCxnSpPr>
      <xdr:spPr>
        <a:xfrm>
          <a:off x="13512800" y="7260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9" name="楕円 398"/>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400"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401" name="楕円 400"/>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402" name="テキスト ボックス 401"/>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3" name="楕円 402"/>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4" name="テキスト ボックス 403"/>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8382</xdr:rowOff>
    </xdr:from>
    <xdr:to>
      <xdr:col>68</xdr:col>
      <xdr:colOff>203200</xdr:colOff>
      <xdr:row>42</xdr:row>
      <xdr:rowOff>109982</xdr:rowOff>
    </xdr:to>
    <xdr:sp macro="" textlink="">
      <xdr:nvSpPr>
        <xdr:cNvPr id="405" name="楕円 404"/>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94759</xdr:rowOff>
    </xdr:from>
    <xdr:ext cx="762000" cy="259045"/>
    <xdr:sp macro="" textlink="">
      <xdr:nvSpPr>
        <xdr:cNvPr id="406" name="テキスト ボックス 405"/>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8382</xdr:rowOff>
    </xdr:from>
    <xdr:to>
      <xdr:col>64</xdr:col>
      <xdr:colOff>152400</xdr:colOff>
      <xdr:row>42</xdr:row>
      <xdr:rowOff>109982</xdr:rowOff>
    </xdr:to>
    <xdr:sp macro="" textlink="">
      <xdr:nvSpPr>
        <xdr:cNvPr id="407" name="楕円 406"/>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94759</xdr:rowOff>
    </xdr:from>
    <xdr:ext cx="762000" cy="259045"/>
    <xdr:sp macro="" textlink="">
      <xdr:nvSpPr>
        <xdr:cNvPr id="408" name="テキスト ボックス 407"/>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・前年度と比較して</a:t>
          </a:r>
          <a:r>
            <a:rPr kumimoji="1" lang="en-US" altLang="ja-JP" sz="1100">
              <a:latin typeface="ＭＳ ゴシック" panose="020B0609070205080204" pitchFamily="49" charset="-128"/>
              <a:ea typeface="ＭＳ ゴシック" panose="020B0609070205080204" pitchFamily="49" charset="-128"/>
            </a:rPr>
            <a:t>7.0%</a:t>
          </a:r>
          <a:r>
            <a:rPr kumimoji="1" lang="ja-JP" altLang="en-US" sz="1100">
              <a:latin typeface="ＭＳ ゴシック" panose="020B0609070205080204" pitchFamily="49" charset="-128"/>
              <a:ea typeface="ＭＳ ゴシック" panose="020B0609070205080204" pitchFamily="49" charset="-128"/>
            </a:rPr>
            <a:t>増加しています。起債残高は減少していますが、役場庁舎増築事業や道の駅建設事業などの大型事業の実施が続いたことや胆振東部地震による災害関連事業などで、充当可能基金残高が減少しているため、将来負担比率が上昇した。</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144882</xdr:rowOff>
    </xdr:from>
    <xdr:to>
      <xdr:col>81</xdr:col>
      <xdr:colOff>44450</xdr:colOff>
      <xdr:row>19</xdr:row>
      <xdr:rowOff>40996</xdr:rowOff>
    </xdr:to>
    <xdr:cxnSp macro="">
      <xdr:nvCxnSpPr>
        <xdr:cNvPr id="440" name="直線コネクタ 439"/>
        <xdr:cNvCxnSpPr/>
      </xdr:nvCxnSpPr>
      <xdr:spPr>
        <a:xfrm>
          <a:off x="16179800" y="323098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21336</xdr:rowOff>
    </xdr:from>
    <xdr:to>
      <xdr:col>77</xdr:col>
      <xdr:colOff>44450</xdr:colOff>
      <xdr:row>18</xdr:row>
      <xdr:rowOff>144882</xdr:rowOff>
    </xdr:to>
    <xdr:cxnSp macro="">
      <xdr:nvCxnSpPr>
        <xdr:cNvPr id="443" name="直線コネクタ 442"/>
        <xdr:cNvCxnSpPr/>
      </xdr:nvCxnSpPr>
      <xdr:spPr>
        <a:xfrm>
          <a:off x="15290800" y="3107436"/>
          <a:ext cx="8890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64414</xdr:rowOff>
    </xdr:from>
    <xdr:to>
      <xdr:col>72</xdr:col>
      <xdr:colOff>203200</xdr:colOff>
      <xdr:row>18</xdr:row>
      <xdr:rowOff>21336</xdr:rowOff>
    </xdr:to>
    <xdr:cxnSp macro="">
      <xdr:nvCxnSpPr>
        <xdr:cNvPr id="446" name="直線コネクタ 445"/>
        <xdr:cNvCxnSpPr/>
      </xdr:nvCxnSpPr>
      <xdr:spPr>
        <a:xfrm>
          <a:off x="14401800" y="2979064"/>
          <a:ext cx="889000" cy="1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64414</xdr:rowOff>
    </xdr:from>
    <xdr:to>
      <xdr:col>68</xdr:col>
      <xdr:colOff>152400</xdr:colOff>
      <xdr:row>17</xdr:row>
      <xdr:rowOff>154178</xdr:rowOff>
    </xdr:to>
    <xdr:cxnSp macro="">
      <xdr:nvCxnSpPr>
        <xdr:cNvPr id="449" name="直線コネクタ 448"/>
        <xdr:cNvCxnSpPr/>
      </xdr:nvCxnSpPr>
      <xdr:spPr>
        <a:xfrm flipV="1">
          <a:off x="13512800" y="2979064"/>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161646</xdr:rowOff>
    </xdr:from>
    <xdr:to>
      <xdr:col>81</xdr:col>
      <xdr:colOff>95250</xdr:colOff>
      <xdr:row>19</xdr:row>
      <xdr:rowOff>91796</xdr:rowOff>
    </xdr:to>
    <xdr:sp macro="" textlink="">
      <xdr:nvSpPr>
        <xdr:cNvPr id="459" name="楕円 458"/>
        <xdr:cNvSpPr/>
      </xdr:nvSpPr>
      <xdr:spPr>
        <a:xfrm>
          <a:off x="169672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133723</xdr:rowOff>
    </xdr:from>
    <xdr:ext cx="762000" cy="259045"/>
    <xdr:sp macro="" textlink="">
      <xdr:nvSpPr>
        <xdr:cNvPr id="460" name="将来負担の状況該当値テキスト"/>
        <xdr:cNvSpPr txBox="1"/>
      </xdr:nvSpPr>
      <xdr:spPr>
        <a:xfrm>
          <a:off x="17106900" y="32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94082</xdr:rowOff>
    </xdr:from>
    <xdr:to>
      <xdr:col>77</xdr:col>
      <xdr:colOff>95250</xdr:colOff>
      <xdr:row>19</xdr:row>
      <xdr:rowOff>24232</xdr:rowOff>
    </xdr:to>
    <xdr:sp macro="" textlink="">
      <xdr:nvSpPr>
        <xdr:cNvPr id="461" name="楕円 460"/>
        <xdr:cNvSpPr/>
      </xdr:nvSpPr>
      <xdr:spPr>
        <a:xfrm>
          <a:off x="16129000" y="31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9008</xdr:rowOff>
    </xdr:from>
    <xdr:ext cx="736600" cy="259045"/>
    <xdr:sp macro="" textlink="">
      <xdr:nvSpPr>
        <xdr:cNvPr id="462" name="テキスト ボックス 461"/>
        <xdr:cNvSpPr txBox="1"/>
      </xdr:nvSpPr>
      <xdr:spPr>
        <a:xfrm>
          <a:off x="15798800" y="3266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141986</xdr:rowOff>
    </xdr:from>
    <xdr:to>
      <xdr:col>73</xdr:col>
      <xdr:colOff>44450</xdr:colOff>
      <xdr:row>18</xdr:row>
      <xdr:rowOff>72136</xdr:rowOff>
    </xdr:to>
    <xdr:sp macro="" textlink="">
      <xdr:nvSpPr>
        <xdr:cNvPr id="463" name="楕円 462"/>
        <xdr:cNvSpPr/>
      </xdr:nvSpPr>
      <xdr:spPr>
        <a:xfrm>
          <a:off x="15240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56913</xdr:rowOff>
    </xdr:from>
    <xdr:ext cx="762000" cy="259045"/>
    <xdr:sp macro="" textlink="">
      <xdr:nvSpPr>
        <xdr:cNvPr id="464" name="テキスト ボックス 463"/>
        <xdr:cNvSpPr txBox="1"/>
      </xdr:nvSpPr>
      <xdr:spPr>
        <a:xfrm>
          <a:off x="14909800" y="31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13614</xdr:rowOff>
    </xdr:from>
    <xdr:to>
      <xdr:col>68</xdr:col>
      <xdr:colOff>203200</xdr:colOff>
      <xdr:row>17</xdr:row>
      <xdr:rowOff>115214</xdr:rowOff>
    </xdr:to>
    <xdr:sp macro="" textlink="">
      <xdr:nvSpPr>
        <xdr:cNvPr id="465" name="楕円 464"/>
        <xdr:cNvSpPr/>
      </xdr:nvSpPr>
      <xdr:spPr>
        <a:xfrm>
          <a:off x="14351000" y="29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99991</xdr:rowOff>
    </xdr:from>
    <xdr:ext cx="762000" cy="259045"/>
    <xdr:sp macro="" textlink="">
      <xdr:nvSpPr>
        <xdr:cNvPr id="466" name="テキスト ボックス 465"/>
        <xdr:cNvSpPr txBox="1"/>
      </xdr:nvSpPr>
      <xdr:spPr>
        <a:xfrm>
          <a:off x="14020800" y="301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103378</xdr:rowOff>
    </xdr:from>
    <xdr:to>
      <xdr:col>64</xdr:col>
      <xdr:colOff>152400</xdr:colOff>
      <xdr:row>18</xdr:row>
      <xdr:rowOff>33528</xdr:rowOff>
    </xdr:to>
    <xdr:sp macro="" textlink="">
      <xdr:nvSpPr>
        <xdr:cNvPr id="467" name="楕円 466"/>
        <xdr:cNvSpPr/>
      </xdr:nvSpPr>
      <xdr:spPr>
        <a:xfrm>
          <a:off x="13462000" y="3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18305</xdr:rowOff>
    </xdr:from>
    <xdr:ext cx="762000" cy="259045"/>
    <xdr:sp macro="" textlink="">
      <xdr:nvSpPr>
        <xdr:cNvPr id="468" name="テキスト ボックス 467"/>
        <xdr:cNvSpPr txBox="1"/>
      </xdr:nvSpPr>
      <xdr:spPr>
        <a:xfrm>
          <a:off x="13131800" y="3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7,966
7,896
237.16
10,059,032
8,925,061
137,765
4,569,328
9,078,490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・前年度に比べ</a:t>
          </a:r>
          <a:r>
            <a:rPr kumimoji="1" lang="en-US" altLang="ja-JP" sz="1100">
              <a:latin typeface="ＭＳ ゴシック" panose="020B0609070205080204" pitchFamily="49" charset="-128"/>
              <a:ea typeface="ＭＳ ゴシック" panose="020B0609070205080204" pitchFamily="49" charset="-128"/>
            </a:rPr>
            <a:t>0.1</a:t>
          </a:r>
          <a:r>
            <a:rPr kumimoji="1" lang="ja-JP" altLang="en-US" sz="1100">
              <a:latin typeface="ＭＳ ゴシック" panose="020B0609070205080204" pitchFamily="49" charset="-128"/>
              <a:ea typeface="ＭＳ ゴシック" panose="020B0609070205080204" pitchFamily="49" charset="-128"/>
            </a:rPr>
            <a:t>％の増となっています。類似団体平均に比べ低い水準にあり、今後も「職員定員適正化計画」に基づき退職者５名に対し１名の採用を基本に人事管理を行い人件費の抑制を行っていきます。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136144</xdr:rowOff>
    </xdr:to>
    <xdr:cxnSp macro="">
      <xdr:nvCxnSpPr>
        <xdr:cNvPr id="64" name="直線コネクタ 63"/>
        <xdr:cNvCxnSpPr/>
      </xdr:nvCxnSpPr>
      <xdr:spPr>
        <a:xfrm>
          <a:off x="3987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36</xdr:row>
      <xdr:rowOff>149860</xdr:rowOff>
    </xdr:to>
    <xdr:cxnSp macro="">
      <xdr:nvCxnSpPr>
        <xdr:cNvPr id="67" name="直線コネクタ 66"/>
        <xdr:cNvCxnSpPr/>
      </xdr:nvCxnSpPr>
      <xdr:spPr>
        <a:xfrm flipV="1">
          <a:off x="3098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149860</xdr:rowOff>
    </xdr:to>
    <xdr:cxnSp macro="">
      <xdr:nvCxnSpPr>
        <xdr:cNvPr id="70" name="直線コネクタ 69"/>
        <xdr:cNvCxnSpPr/>
      </xdr:nvCxnSpPr>
      <xdr:spPr>
        <a:xfrm>
          <a:off x="2209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149860</xdr:rowOff>
    </xdr:to>
    <xdr:cxnSp macro="">
      <xdr:nvCxnSpPr>
        <xdr:cNvPr id="73" name="直線コネクタ 72"/>
        <xdr:cNvCxnSpPr/>
      </xdr:nvCxnSpPr>
      <xdr:spPr>
        <a:xfrm flipV="1">
          <a:off x="1320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88" name="テキスト ボックス 87"/>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・類似団体平均に比べ高い水準になっています。主な要因は、合併により保有する公共施設数が多く、その維持管理に費用がかかっているためである。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今後も、「公共施設等総合管理計画」基づき、公共施設の統廃合や指定管理者制度の導入検討及び民間委託などの推進により経費削減に努めます。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106426</xdr:rowOff>
    </xdr:to>
    <xdr:cxnSp macro="">
      <xdr:nvCxnSpPr>
        <xdr:cNvPr id="122" name="直線コネクタ 121"/>
        <xdr:cNvCxnSpPr/>
      </xdr:nvCxnSpPr>
      <xdr:spPr>
        <a:xfrm flipV="1">
          <a:off x="15671800" y="2998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106426</xdr:rowOff>
    </xdr:to>
    <xdr:cxnSp macro="">
      <xdr:nvCxnSpPr>
        <xdr:cNvPr id="125" name="直線コネクタ 124"/>
        <xdr:cNvCxnSpPr/>
      </xdr:nvCxnSpPr>
      <xdr:spPr>
        <a:xfrm>
          <a:off x="14782800" y="2975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60706</xdr:rowOff>
    </xdr:to>
    <xdr:cxnSp macro="">
      <xdr:nvCxnSpPr>
        <xdr:cNvPr id="128" name="直線コネクタ 127"/>
        <xdr:cNvCxnSpPr/>
      </xdr:nvCxnSpPr>
      <xdr:spPr>
        <a:xfrm>
          <a:off x="13893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28702</xdr:rowOff>
    </xdr:to>
    <xdr:cxnSp macro="">
      <xdr:nvCxnSpPr>
        <xdr:cNvPr id="131" name="直線コネクタ 130"/>
        <xdr:cNvCxnSpPr/>
      </xdr:nvCxnSpPr>
      <xdr:spPr>
        <a:xfrm>
          <a:off x="13004800" y="2906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3" name="楕円 142"/>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4" name="テキスト ボックス 143"/>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48" name="テキスト ボックス 147"/>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49" name="楕円 148"/>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27703</xdr:rowOff>
    </xdr:from>
    <xdr:ext cx="762000" cy="259045"/>
    <xdr:sp macro="" textlink="">
      <xdr:nvSpPr>
        <xdr:cNvPr id="150" name="テキスト ボックス 149"/>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扶助費に係る経常収支比率は類似団体平均を下回っています。類似団体に比べ、民生費に係る扶助費が低いことが挙げられます。今後も独自の施策なども必要になってくると思われますので、財政運営の大きな負担とならないよう十分検討し、まちづくりを進めていきます。</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127000</xdr:rowOff>
    </xdr:to>
    <xdr:cxnSp macro="">
      <xdr:nvCxnSpPr>
        <xdr:cNvPr id="183" name="直線コネクタ 182"/>
        <xdr:cNvCxnSpPr/>
      </xdr:nvCxnSpPr>
      <xdr:spPr>
        <a:xfrm>
          <a:off x="3987800" y="9213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50800</xdr:rowOff>
    </xdr:to>
    <xdr:cxnSp macro="">
      <xdr:nvCxnSpPr>
        <xdr:cNvPr id="186" name="直線コネクタ 185"/>
        <xdr:cNvCxnSpPr/>
      </xdr:nvCxnSpPr>
      <xdr:spPr>
        <a:xfrm flipV="1">
          <a:off x="3098800" y="9213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89" name="直線コネクタ 188"/>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31750</xdr:rowOff>
    </xdr:to>
    <xdr:cxnSp macro="">
      <xdr:nvCxnSpPr>
        <xdr:cNvPr id="192" name="直線コネクタ 191"/>
        <xdr:cNvCxnSpPr/>
      </xdr:nvCxnSpPr>
      <xdr:spPr>
        <a:xfrm>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2" name="楕円 201"/>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3"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4" name="楕円 203"/>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5" name="テキスト ボックス 204"/>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6" name="楕円 205"/>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7" name="テキスト ボックス 206"/>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8" name="楕円 207"/>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09" name="テキスト ボックス 208"/>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0" name="楕円 209"/>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1" name="テキスト ボックス 210"/>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・その他に係る経常収支比率が類似団体平均を上回っているのは、繰出金の増加が主な要因である。下水道施設の維持管理等に係る公共下水道事業特別会計への繰出金は前年度に比べ</a:t>
          </a:r>
          <a:r>
            <a:rPr kumimoji="1" lang="en-US" altLang="ja-JP" sz="1100">
              <a:latin typeface="ＭＳ ゴシック" panose="020B0609070205080204" pitchFamily="49" charset="-128"/>
              <a:ea typeface="ＭＳ ゴシック" panose="020B0609070205080204" pitchFamily="49" charset="-128"/>
            </a:rPr>
            <a:t>27</a:t>
          </a:r>
          <a:r>
            <a:rPr kumimoji="1" lang="ja-JP" altLang="en-US" sz="1100">
              <a:latin typeface="ＭＳ ゴシック" panose="020B0609070205080204" pitchFamily="49" charset="-128"/>
              <a:ea typeface="ＭＳ ゴシック" panose="020B0609070205080204" pitchFamily="49" charset="-128"/>
            </a:rPr>
            <a:t>百万円増加しています。また、赤字補塡的な繰出金はないが、国民健康保険事業、後期高齢者医療、介護保険事業特別会計などへの繰出金も前年度と比較し増加しています。</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5842</xdr:rowOff>
    </xdr:to>
    <xdr:cxnSp macro="">
      <xdr:nvCxnSpPr>
        <xdr:cNvPr id="241" name="直線コネクタ 240"/>
        <xdr:cNvCxnSpPr/>
      </xdr:nvCxnSpPr>
      <xdr:spPr>
        <a:xfrm>
          <a:off x="15671800" y="9773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57</xdr:row>
      <xdr:rowOff>1270</xdr:rowOff>
    </xdr:to>
    <xdr:cxnSp macro="">
      <xdr:nvCxnSpPr>
        <xdr:cNvPr id="244" name="直線コネクタ 243"/>
        <xdr:cNvCxnSpPr/>
      </xdr:nvCxnSpPr>
      <xdr:spPr>
        <a:xfrm>
          <a:off x="14782800" y="9723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56</xdr:row>
      <xdr:rowOff>127000</xdr:rowOff>
    </xdr:to>
    <xdr:cxnSp macro="">
      <xdr:nvCxnSpPr>
        <xdr:cNvPr id="247" name="直線コネクタ 246"/>
        <xdr:cNvCxnSpPr/>
      </xdr:nvCxnSpPr>
      <xdr:spPr>
        <a:xfrm flipV="1">
          <a:off x="13893800" y="9723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159004</xdr:rowOff>
    </xdr:to>
    <xdr:cxnSp macro="">
      <xdr:nvCxnSpPr>
        <xdr:cNvPr id="250" name="直線コネクタ 249"/>
        <xdr:cNvCxnSpPr/>
      </xdr:nvCxnSpPr>
      <xdr:spPr>
        <a:xfrm flipV="1">
          <a:off x="13004800" y="9728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126492</xdr:rowOff>
    </xdr:from>
    <xdr:to>
      <xdr:col>82</xdr:col>
      <xdr:colOff>158750</xdr:colOff>
      <xdr:row>57</xdr:row>
      <xdr:rowOff>56642</xdr:rowOff>
    </xdr:to>
    <xdr:sp macro="" textlink="">
      <xdr:nvSpPr>
        <xdr:cNvPr id="260" name="楕円 259"/>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98569</xdr:rowOff>
    </xdr:from>
    <xdr:ext cx="762000" cy="259045"/>
    <xdr:sp macro="" textlink="">
      <xdr:nvSpPr>
        <xdr:cNvPr id="261" name="その他該当値テキスト"/>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2" name="楕円 26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63" name="テキスト ボックス 262"/>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4" name="楕円 263"/>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158005</xdr:rowOff>
    </xdr:from>
    <xdr:ext cx="762000" cy="259045"/>
    <xdr:sp macro="" textlink="">
      <xdr:nvSpPr>
        <xdr:cNvPr id="265" name="テキスト ボックス 264"/>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6" name="楕円 26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7" name="テキスト ボックス 26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68" name="楕円 267"/>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69" name="テキスト ボックス 268"/>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類似団体平均に比べ高い水準になっています。主に一部事務組合（消防組合等）に対する負担、補助交付金などが大きな要因となっていますが、今後も「補助金等に関する基本指針」に基づき適正な補助金・交付金の交付に努めます。</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152146</xdr:rowOff>
    </xdr:to>
    <xdr:cxnSp macro="">
      <xdr:nvCxnSpPr>
        <xdr:cNvPr id="299" name="直線コネクタ 298"/>
        <xdr:cNvCxnSpPr/>
      </xdr:nvCxnSpPr>
      <xdr:spPr>
        <a:xfrm>
          <a:off x="15671800" y="6468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124714</xdr:rowOff>
    </xdr:to>
    <xdr:cxnSp macro="">
      <xdr:nvCxnSpPr>
        <xdr:cNvPr id="302" name="直線コネクタ 301"/>
        <xdr:cNvCxnSpPr/>
      </xdr:nvCxnSpPr>
      <xdr:spPr>
        <a:xfrm>
          <a:off x="14782800" y="6468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124714</xdr:rowOff>
    </xdr:to>
    <xdr:cxnSp macro="">
      <xdr:nvCxnSpPr>
        <xdr:cNvPr id="305" name="直線コネクタ 304"/>
        <xdr:cNvCxnSpPr/>
      </xdr:nvCxnSpPr>
      <xdr:spPr>
        <a:xfrm>
          <a:off x="13893800" y="6358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101854</xdr:rowOff>
    </xdr:to>
    <xdr:cxnSp macro="">
      <xdr:nvCxnSpPr>
        <xdr:cNvPr id="308" name="直線コネクタ 307"/>
        <xdr:cNvCxnSpPr/>
      </xdr:nvCxnSpPr>
      <xdr:spPr>
        <a:xfrm flipV="1">
          <a:off x="13004800" y="63586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8" name="楕円 317"/>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19"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0" name="楕円 319"/>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1" name="テキスト ボックス 320"/>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2" name="楕円 321"/>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3" name="テキスト ボックス 322"/>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4" name="楕円 32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5" name="テキスト ボックス 32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6" name="楕円 325"/>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27" name="テキスト ボックス 326"/>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・後年度の財政負担を考慮し、計画的に起債の借入を行い、類似団体平均より低い比率で推移していましたが、平成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度は、類似団体平均を下回りましたが、今後は災害復興関連事業など大規模な事業を予定していることから、合併特例債や過疎債など交付税措置のある起債の活用及び新規借入の抑制により財政の健全化に努めます。</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35561</xdr:rowOff>
    </xdr:to>
    <xdr:cxnSp macro="">
      <xdr:nvCxnSpPr>
        <xdr:cNvPr id="359" name="直線コネクタ 358"/>
        <xdr:cNvCxnSpPr/>
      </xdr:nvCxnSpPr>
      <xdr:spPr>
        <a:xfrm flipV="1">
          <a:off x="3987800" y="132143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35561</xdr:rowOff>
    </xdr:to>
    <xdr:cxnSp macro="">
      <xdr:nvCxnSpPr>
        <xdr:cNvPr id="362" name="直線コネクタ 361"/>
        <xdr:cNvCxnSpPr/>
      </xdr:nvCxnSpPr>
      <xdr:spPr>
        <a:xfrm>
          <a:off x="3098800" y="131800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149861</xdr:rowOff>
    </xdr:to>
    <xdr:cxnSp macro="">
      <xdr:nvCxnSpPr>
        <xdr:cNvPr id="365" name="直線コネクタ 364"/>
        <xdr:cNvCxnSpPr/>
      </xdr:nvCxnSpPr>
      <xdr:spPr>
        <a:xfrm>
          <a:off x="2209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142239</xdr:rowOff>
    </xdr:to>
    <xdr:cxnSp macro="">
      <xdr:nvCxnSpPr>
        <xdr:cNvPr id="368" name="直線コネクタ 367"/>
        <xdr:cNvCxnSpPr/>
      </xdr:nvCxnSpPr>
      <xdr:spPr>
        <a:xfrm flipV="1">
          <a:off x="1320800" y="13164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8" name="楕円 377"/>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149877</xdr:rowOff>
    </xdr:from>
    <xdr:ext cx="762000" cy="259045"/>
    <xdr:sp macro="" textlink="">
      <xdr:nvSpPr>
        <xdr:cNvPr id="379" name="公債費該当値テキスト"/>
        <xdr:cNvSpPr txBox="1"/>
      </xdr:nvSpPr>
      <xdr:spPr>
        <a:xfrm>
          <a:off x="4914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0" name="楕円 379"/>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1" name="テキスト ボックス 380"/>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2" name="楕円 381"/>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3" name="テキスト ボックス 382"/>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4" name="楕円 383"/>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5" name="テキスト ボックス 384"/>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86" name="楕円 385"/>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87" name="テキスト ボックス 386"/>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・類似団体平均と比較して</a:t>
          </a:r>
          <a:r>
            <a:rPr kumimoji="1" lang="en-US" altLang="ja-JP" sz="1100">
              <a:latin typeface="ＭＳ ゴシック" panose="020B0609070205080204" pitchFamily="49" charset="-128"/>
              <a:ea typeface="ＭＳ ゴシック" panose="020B0609070205080204" pitchFamily="49" charset="-128"/>
            </a:rPr>
            <a:t>2.2</a:t>
          </a:r>
          <a:r>
            <a:rPr kumimoji="1" lang="ja-JP" altLang="en-US" sz="1100">
              <a:latin typeface="ＭＳ ゴシック" panose="020B0609070205080204" pitchFamily="49" charset="-128"/>
              <a:ea typeface="ＭＳ ゴシック" panose="020B0609070205080204" pitchFamily="49" charset="-128"/>
            </a:rPr>
            <a:t>％上回っています。主な要因である、物件費は、公共施設の統廃合や指定管理者制度の導入検討及び民間委託などの推進により経費削減に努め、補助費等は、「補助金等に関する基本指針」に基づき適正な補助金・交付金の交付に努めます。</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113937</xdr:rowOff>
    </xdr:to>
    <xdr:cxnSp macro="">
      <xdr:nvCxnSpPr>
        <xdr:cNvPr id="422" name="直線コネクタ 421"/>
        <xdr:cNvCxnSpPr/>
      </xdr:nvCxnSpPr>
      <xdr:spPr>
        <a:xfrm>
          <a:off x="15671800" y="131343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64951</xdr:rowOff>
    </xdr:from>
    <xdr:to>
      <xdr:col>78</xdr:col>
      <xdr:colOff>69850</xdr:colOff>
      <xdr:row>76</xdr:row>
      <xdr:rowOff>104139</xdr:rowOff>
    </xdr:to>
    <xdr:cxnSp macro="">
      <xdr:nvCxnSpPr>
        <xdr:cNvPr id="425" name="直線コネクタ 424"/>
        <xdr:cNvCxnSpPr/>
      </xdr:nvCxnSpPr>
      <xdr:spPr>
        <a:xfrm>
          <a:off x="14782800" y="130951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76</xdr:row>
      <xdr:rowOff>64951</xdr:rowOff>
    </xdr:to>
    <xdr:cxnSp macro="">
      <xdr:nvCxnSpPr>
        <xdr:cNvPr id="428" name="直線コネクタ 427"/>
        <xdr:cNvCxnSpPr/>
      </xdr:nvCxnSpPr>
      <xdr:spPr>
        <a:xfrm>
          <a:off x="13893800" y="1297432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19231</xdr:rowOff>
    </xdr:to>
    <xdr:cxnSp macro="">
      <xdr:nvCxnSpPr>
        <xdr:cNvPr id="431" name="直線コネクタ 430"/>
        <xdr:cNvCxnSpPr/>
      </xdr:nvCxnSpPr>
      <xdr:spPr>
        <a:xfrm flipV="1">
          <a:off x="13004800" y="129743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63137</xdr:rowOff>
    </xdr:from>
    <xdr:to>
      <xdr:col>82</xdr:col>
      <xdr:colOff>158750</xdr:colOff>
      <xdr:row>76</xdr:row>
      <xdr:rowOff>164737</xdr:rowOff>
    </xdr:to>
    <xdr:sp macro="" textlink="">
      <xdr:nvSpPr>
        <xdr:cNvPr id="441" name="楕円 440"/>
        <xdr:cNvSpPr/>
      </xdr:nvSpPr>
      <xdr:spPr>
        <a:xfrm>
          <a:off x="164592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35214</xdr:rowOff>
    </xdr:from>
    <xdr:ext cx="762000" cy="259045"/>
    <xdr:sp macro="" textlink="">
      <xdr:nvSpPr>
        <xdr:cNvPr id="442" name="公債費以外該当値テキスト"/>
        <xdr:cNvSpPr txBox="1"/>
      </xdr:nvSpPr>
      <xdr:spPr>
        <a:xfrm>
          <a:off x="165989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3" name="楕円 442"/>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4" name="テキスト ボックス 44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14151</xdr:rowOff>
    </xdr:from>
    <xdr:to>
      <xdr:col>74</xdr:col>
      <xdr:colOff>31750</xdr:colOff>
      <xdr:row>76</xdr:row>
      <xdr:rowOff>115751</xdr:rowOff>
    </xdr:to>
    <xdr:sp macro="" textlink="">
      <xdr:nvSpPr>
        <xdr:cNvPr id="445" name="楕円 444"/>
        <xdr:cNvSpPr/>
      </xdr:nvSpPr>
      <xdr:spPr>
        <a:xfrm>
          <a:off x="14732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100528</xdr:rowOff>
    </xdr:from>
    <xdr:ext cx="762000" cy="259045"/>
    <xdr:sp macro="" textlink="">
      <xdr:nvSpPr>
        <xdr:cNvPr id="446" name="テキスト ボックス 445"/>
        <xdr:cNvSpPr txBox="1"/>
      </xdr:nvSpPr>
      <xdr:spPr>
        <a:xfrm>
          <a:off x="14401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7" name="楕円 446"/>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151147</xdr:rowOff>
    </xdr:from>
    <xdr:ext cx="762000" cy="259045"/>
    <xdr:sp macro="" textlink="">
      <xdr:nvSpPr>
        <xdr:cNvPr id="448" name="テキスト ボックス 447"/>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139881</xdr:rowOff>
    </xdr:from>
    <xdr:to>
      <xdr:col>65</xdr:col>
      <xdr:colOff>53975</xdr:colOff>
      <xdr:row>76</xdr:row>
      <xdr:rowOff>70031</xdr:rowOff>
    </xdr:to>
    <xdr:sp macro="" textlink="">
      <xdr:nvSpPr>
        <xdr:cNvPr id="449" name="楕円 448"/>
        <xdr:cNvSpPr/>
      </xdr:nvSpPr>
      <xdr:spPr>
        <a:xfrm>
          <a:off x="12954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54808</xdr:rowOff>
    </xdr:from>
    <xdr:ext cx="762000" cy="259045"/>
    <xdr:sp macro="" textlink="">
      <xdr:nvSpPr>
        <xdr:cNvPr id="450" name="テキスト ボックス 449"/>
        <xdr:cNvSpPr txBox="1"/>
      </xdr:nvSpPr>
      <xdr:spPr>
        <a:xfrm>
          <a:off x="126238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5570</xdr:rowOff>
    </xdr:from>
    <xdr:to>
      <xdr:col>29</xdr:col>
      <xdr:colOff>127000</xdr:colOff>
      <xdr:row>16</xdr:row>
      <xdr:rowOff>96438</xdr:rowOff>
    </xdr:to>
    <xdr:cxnSp macro="">
      <xdr:nvCxnSpPr>
        <xdr:cNvPr id="46" name="直線コネクタ 45"/>
        <xdr:cNvCxnSpPr/>
      </xdr:nvCxnSpPr>
      <xdr:spPr bwMode="auto">
        <a:xfrm flipV="1">
          <a:off x="5003800" y="2796395"/>
          <a:ext cx="647700" cy="9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96438</xdr:rowOff>
    </xdr:from>
    <xdr:to>
      <xdr:col>26</xdr:col>
      <xdr:colOff>50800</xdr:colOff>
      <xdr:row>16</xdr:row>
      <xdr:rowOff>102542</xdr:rowOff>
    </xdr:to>
    <xdr:cxnSp macro="">
      <xdr:nvCxnSpPr>
        <xdr:cNvPr id="49" name="直線コネクタ 48"/>
        <xdr:cNvCxnSpPr/>
      </xdr:nvCxnSpPr>
      <xdr:spPr bwMode="auto">
        <a:xfrm flipV="1">
          <a:off x="4305300" y="2887263"/>
          <a:ext cx="6985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102542</xdr:rowOff>
    </xdr:from>
    <xdr:to>
      <xdr:col>22</xdr:col>
      <xdr:colOff>114300</xdr:colOff>
      <xdr:row>16</xdr:row>
      <xdr:rowOff>139889</xdr:rowOff>
    </xdr:to>
    <xdr:cxnSp macro="">
      <xdr:nvCxnSpPr>
        <xdr:cNvPr id="52" name="直線コネクタ 51"/>
        <xdr:cNvCxnSpPr/>
      </xdr:nvCxnSpPr>
      <xdr:spPr bwMode="auto">
        <a:xfrm flipV="1">
          <a:off x="3606800" y="2893367"/>
          <a:ext cx="698500" cy="37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139889</xdr:rowOff>
    </xdr:from>
    <xdr:to>
      <xdr:col>18</xdr:col>
      <xdr:colOff>177800</xdr:colOff>
      <xdr:row>16</xdr:row>
      <xdr:rowOff>164081</xdr:rowOff>
    </xdr:to>
    <xdr:cxnSp macro="">
      <xdr:nvCxnSpPr>
        <xdr:cNvPr id="55" name="直線コネクタ 54"/>
        <xdr:cNvCxnSpPr/>
      </xdr:nvCxnSpPr>
      <xdr:spPr bwMode="auto">
        <a:xfrm flipV="1">
          <a:off x="2908300" y="2930714"/>
          <a:ext cx="698500" cy="2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126220</xdr:rowOff>
    </xdr:from>
    <xdr:to>
      <xdr:col>29</xdr:col>
      <xdr:colOff>177800</xdr:colOff>
      <xdr:row>16</xdr:row>
      <xdr:rowOff>56370</xdr:rowOff>
    </xdr:to>
    <xdr:sp macro="" textlink="">
      <xdr:nvSpPr>
        <xdr:cNvPr id="65" name="楕円 64"/>
        <xdr:cNvSpPr/>
      </xdr:nvSpPr>
      <xdr:spPr bwMode="auto">
        <a:xfrm>
          <a:off x="5600700" y="274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142747</xdr:rowOff>
    </xdr:from>
    <xdr:ext cx="762000" cy="259045"/>
    <xdr:sp macro="" textlink="">
      <xdr:nvSpPr>
        <xdr:cNvPr id="66" name="人口1人当たり決算額の推移該当値テキスト130"/>
        <xdr:cNvSpPr txBox="1"/>
      </xdr:nvSpPr>
      <xdr:spPr>
        <a:xfrm>
          <a:off x="5740400" y="259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45638</xdr:rowOff>
    </xdr:from>
    <xdr:to>
      <xdr:col>26</xdr:col>
      <xdr:colOff>101600</xdr:colOff>
      <xdr:row>16</xdr:row>
      <xdr:rowOff>147238</xdr:rowOff>
    </xdr:to>
    <xdr:sp macro="" textlink="">
      <xdr:nvSpPr>
        <xdr:cNvPr id="67" name="楕円 66"/>
        <xdr:cNvSpPr/>
      </xdr:nvSpPr>
      <xdr:spPr bwMode="auto">
        <a:xfrm>
          <a:off x="4953000" y="283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157415</xdr:rowOff>
    </xdr:from>
    <xdr:ext cx="736600" cy="259045"/>
    <xdr:sp macro="" textlink="">
      <xdr:nvSpPr>
        <xdr:cNvPr id="68" name="テキスト ボックス 67"/>
        <xdr:cNvSpPr txBox="1"/>
      </xdr:nvSpPr>
      <xdr:spPr>
        <a:xfrm>
          <a:off x="4622800" y="2605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51742</xdr:rowOff>
    </xdr:from>
    <xdr:to>
      <xdr:col>22</xdr:col>
      <xdr:colOff>165100</xdr:colOff>
      <xdr:row>16</xdr:row>
      <xdr:rowOff>153342</xdr:rowOff>
    </xdr:to>
    <xdr:sp macro="" textlink="">
      <xdr:nvSpPr>
        <xdr:cNvPr id="69" name="楕円 68"/>
        <xdr:cNvSpPr/>
      </xdr:nvSpPr>
      <xdr:spPr bwMode="auto">
        <a:xfrm>
          <a:off x="4254500" y="284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163519</xdr:rowOff>
    </xdr:from>
    <xdr:ext cx="762000" cy="259045"/>
    <xdr:sp macro="" textlink="">
      <xdr:nvSpPr>
        <xdr:cNvPr id="70" name="テキスト ボックス 69"/>
        <xdr:cNvSpPr txBox="1"/>
      </xdr:nvSpPr>
      <xdr:spPr>
        <a:xfrm>
          <a:off x="3924300" y="261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89089</xdr:rowOff>
    </xdr:from>
    <xdr:to>
      <xdr:col>19</xdr:col>
      <xdr:colOff>38100</xdr:colOff>
      <xdr:row>17</xdr:row>
      <xdr:rowOff>19239</xdr:rowOff>
    </xdr:to>
    <xdr:sp macro="" textlink="">
      <xdr:nvSpPr>
        <xdr:cNvPr id="71" name="楕円 70"/>
        <xdr:cNvSpPr/>
      </xdr:nvSpPr>
      <xdr:spPr bwMode="auto">
        <a:xfrm>
          <a:off x="3556000" y="287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29416</xdr:rowOff>
    </xdr:from>
    <xdr:ext cx="762000" cy="259045"/>
    <xdr:sp macro="" textlink="">
      <xdr:nvSpPr>
        <xdr:cNvPr id="72" name="テキスト ボックス 71"/>
        <xdr:cNvSpPr txBox="1"/>
      </xdr:nvSpPr>
      <xdr:spPr>
        <a:xfrm>
          <a:off x="3225800" y="26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113281</xdr:rowOff>
    </xdr:from>
    <xdr:to>
      <xdr:col>15</xdr:col>
      <xdr:colOff>101600</xdr:colOff>
      <xdr:row>17</xdr:row>
      <xdr:rowOff>43431</xdr:rowOff>
    </xdr:to>
    <xdr:sp macro="" textlink="">
      <xdr:nvSpPr>
        <xdr:cNvPr id="73" name="楕円 72"/>
        <xdr:cNvSpPr/>
      </xdr:nvSpPr>
      <xdr:spPr bwMode="auto">
        <a:xfrm>
          <a:off x="2857500" y="290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28208</xdr:rowOff>
    </xdr:from>
    <xdr:ext cx="762000" cy="259045"/>
    <xdr:sp macro="" textlink="">
      <xdr:nvSpPr>
        <xdr:cNvPr id="74" name="テキスト ボックス 73"/>
        <xdr:cNvSpPr txBox="1"/>
      </xdr:nvSpPr>
      <xdr:spPr>
        <a:xfrm>
          <a:off x="2527300" y="299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63514</xdr:rowOff>
    </xdr:from>
    <xdr:to>
      <xdr:col>29</xdr:col>
      <xdr:colOff>127000</xdr:colOff>
      <xdr:row>34</xdr:row>
      <xdr:rowOff>123941</xdr:rowOff>
    </xdr:to>
    <xdr:cxnSp macro="">
      <xdr:nvCxnSpPr>
        <xdr:cNvPr id="108" name="直線コネクタ 107"/>
        <xdr:cNvCxnSpPr/>
      </xdr:nvCxnSpPr>
      <xdr:spPr bwMode="auto">
        <a:xfrm>
          <a:off x="5003800" y="6330964"/>
          <a:ext cx="647700" cy="6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63514</xdr:rowOff>
    </xdr:from>
    <xdr:to>
      <xdr:col>26</xdr:col>
      <xdr:colOff>50800</xdr:colOff>
      <xdr:row>34</xdr:row>
      <xdr:rowOff>155194</xdr:rowOff>
    </xdr:to>
    <xdr:cxnSp macro="">
      <xdr:nvCxnSpPr>
        <xdr:cNvPr id="111" name="直線コネクタ 110"/>
        <xdr:cNvCxnSpPr/>
      </xdr:nvCxnSpPr>
      <xdr:spPr bwMode="auto">
        <a:xfrm flipV="1">
          <a:off x="4305300" y="6330964"/>
          <a:ext cx="698500" cy="9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114514</xdr:rowOff>
    </xdr:from>
    <xdr:to>
      <xdr:col>22</xdr:col>
      <xdr:colOff>114300</xdr:colOff>
      <xdr:row>34</xdr:row>
      <xdr:rowOff>155194</xdr:rowOff>
    </xdr:to>
    <xdr:cxnSp macro="">
      <xdr:nvCxnSpPr>
        <xdr:cNvPr id="114" name="直線コネクタ 113"/>
        <xdr:cNvCxnSpPr/>
      </xdr:nvCxnSpPr>
      <xdr:spPr bwMode="auto">
        <a:xfrm>
          <a:off x="3606800" y="6381964"/>
          <a:ext cx="698500" cy="40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114514</xdr:rowOff>
    </xdr:from>
    <xdr:to>
      <xdr:col>18</xdr:col>
      <xdr:colOff>177800</xdr:colOff>
      <xdr:row>34</xdr:row>
      <xdr:rowOff>240647</xdr:rowOff>
    </xdr:to>
    <xdr:cxnSp macro="">
      <xdr:nvCxnSpPr>
        <xdr:cNvPr id="117" name="直線コネクタ 116"/>
        <xdr:cNvCxnSpPr/>
      </xdr:nvCxnSpPr>
      <xdr:spPr bwMode="auto">
        <a:xfrm flipV="1">
          <a:off x="2908300" y="6381964"/>
          <a:ext cx="698500" cy="12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73141</xdr:rowOff>
    </xdr:from>
    <xdr:to>
      <xdr:col>29</xdr:col>
      <xdr:colOff>177800</xdr:colOff>
      <xdr:row>34</xdr:row>
      <xdr:rowOff>174741</xdr:rowOff>
    </xdr:to>
    <xdr:sp macro="" textlink="">
      <xdr:nvSpPr>
        <xdr:cNvPr id="127" name="楕円 126"/>
        <xdr:cNvSpPr/>
      </xdr:nvSpPr>
      <xdr:spPr bwMode="auto">
        <a:xfrm>
          <a:off x="5600700" y="634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261118</xdr:rowOff>
    </xdr:from>
    <xdr:ext cx="762000" cy="259045"/>
    <xdr:sp macro="" textlink="">
      <xdr:nvSpPr>
        <xdr:cNvPr id="128" name="人口1人当たり決算額の推移該当値テキスト445"/>
        <xdr:cNvSpPr txBox="1"/>
      </xdr:nvSpPr>
      <xdr:spPr>
        <a:xfrm>
          <a:off x="5740400" y="618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12714</xdr:rowOff>
    </xdr:from>
    <xdr:to>
      <xdr:col>26</xdr:col>
      <xdr:colOff>101600</xdr:colOff>
      <xdr:row>34</xdr:row>
      <xdr:rowOff>114314</xdr:rowOff>
    </xdr:to>
    <xdr:sp macro="" textlink="">
      <xdr:nvSpPr>
        <xdr:cNvPr id="129" name="楕円 128"/>
        <xdr:cNvSpPr/>
      </xdr:nvSpPr>
      <xdr:spPr bwMode="auto">
        <a:xfrm>
          <a:off x="4953000" y="6280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124491</xdr:rowOff>
    </xdr:from>
    <xdr:ext cx="736600" cy="259045"/>
    <xdr:sp macro="" textlink="">
      <xdr:nvSpPr>
        <xdr:cNvPr id="130" name="テキスト ボックス 129"/>
        <xdr:cNvSpPr txBox="1"/>
      </xdr:nvSpPr>
      <xdr:spPr>
        <a:xfrm>
          <a:off x="4622800" y="6049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104394</xdr:rowOff>
    </xdr:from>
    <xdr:to>
      <xdr:col>22</xdr:col>
      <xdr:colOff>165100</xdr:colOff>
      <xdr:row>34</xdr:row>
      <xdr:rowOff>205994</xdr:rowOff>
    </xdr:to>
    <xdr:sp macro="" textlink="">
      <xdr:nvSpPr>
        <xdr:cNvPr id="131" name="楕円 130"/>
        <xdr:cNvSpPr/>
      </xdr:nvSpPr>
      <xdr:spPr bwMode="auto">
        <a:xfrm>
          <a:off x="4254500" y="637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216171</xdr:rowOff>
    </xdr:from>
    <xdr:ext cx="762000" cy="259045"/>
    <xdr:sp macro="" textlink="">
      <xdr:nvSpPr>
        <xdr:cNvPr id="132" name="テキスト ボックス 131"/>
        <xdr:cNvSpPr txBox="1"/>
      </xdr:nvSpPr>
      <xdr:spPr>
        <a:xfrm>
          <a:off x="39243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63714</xdr:rowOff>
    </xdr:from>
    <xdr:to>
      <xdr:col>19</xdr:col>
      <xdr:colOff>38100</xdr:colOff>
      <xdr:row>34</xdr:row>
      <xdr:rowOff>165314</xdr:rowOff>
    </xdr:to>
    <xdr:sp macro="" textlink="">
      <xdr:nvSpPr>
        <xdr:cNvPr id="133" name="楕円 132"/>
        <xdr:cNvSpPr/>
      </xdr:nvSpPr>
      <xdr:spPr bwMode="auto">
        <a:xfrm>
          <a:off x="3556000" y="6331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175491</xdr:rowOff>
    </xdr:from>
    <xdr:ext cx="762000" cy="259045"/>
    <xdr:sp macro="" textlink="">
      <xdr:nvSpPr>
        <xdr:cNvPr id="134" name="テキスト ボックス 133"/>
        <xdr:cNvSpPr txBox="1"/>
      </xdr:nvSpPr>
      <xdr:spPr>
        <a:xfrm>
          <a:off x="3225800" y="610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189847</xdr:rowOff>
    </xdr:from>
    <xdr:to>
      <xdr:col>15</xdr:col>
      <xdr:colOff>101600</xdr:colOff>
      <xdr:row>34</xdr:row>
      <xdr:rowOff>291447</xdr:rowOff>
    </xdr:to>
    <xdr:sp macro="" textlink="">
      <xdr:nvSpPr>
        <xdr:cNvPr id="135" name="楕円 134"/>
        <xdr:cNvSpPr/>
      </xdr:nvSpPr>
      <xdr:spPr bwMode="auto">
        <a:xfrm>
          <a:off x="2857500" y="645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301624</xdr:rowOff>
    </xdr:from>
    <xdr:ext cx="762000" cy="259045"/>
    <xdr:sp macro="" textlink="">
      <xdr:nvSpPr>
        <xdr:cNvPr id="136" name="テキスト ボックス 135"/>
        <xdr:cNvSpPr txBox="1"/>
      </xdr:nvSpPr>
      <xdr:spPr>
        <a:xfrm>
          <a:off x="2527300" y="622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7,966
7,896
237.16
10,059,032
8,925,061
137,765
4,569,328
9,078,490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92334</xdr:rowOff>
    </xdr:from>
    <xdr:to>
      <xdr:col>24</xdr:col>
      <xdr:colOff>63500</xdr:colOff>
      <xdr:row>35</xdr:row>
      <xdr:rowOff>30879</xdr:rowOff>
    </xdr:to>
    <xdr:cxnSp macro="">
      <xdr:nvCxnSpPr>
        <xdr:cNvPr id="61" name="直線コネクタ 60"/>
        <xdr:cNvCxnSpPr/>
      </xdr:nvCxnSpPr>
      <xdr:spPr>
        <a:xfrm flipV="1">
          <a:off x="3797300" y="5921634"/>
          <a:ext cx="838200" cy="1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14252</xdr:rowOff>
    </xdr:from>
    <xdr:to>
      <xdr:col>19</xdr:col>
      <xdr:colOff>177800</xdr:colOff>
      <xdr:row>35</xdr:row>
      <xdr:rowOff>30879</xdr:rowOff>
    </xdr:to>
    <xdr:cxnSp macro="">
      <xdr:nvCxnSpPr>
        <xdr:cNvPr id="64" name="直線コネクタ 63"/>
        <xdr:cNvCxnSpPr/>
      </xdr:nvCxnSpPr>
      <xdr:spPr>
        <a:xfrm>
          <a:off x="2908300" y="6015002"/>
          <a:ext cx="8890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14252</xdr:rowOff>
    </xdr:from>
    <xdr:to>
      <xdr:col>15</xdr:col>
      <xdr:colOff>50800</xdr:colOff>
      <xdr:row>35</xdr:row>
      <xdr:rowOff>62113</xdr:rowOff>
    </xdr:to>
    <xdr:cxnSp macro="">
      <xdr:nvCxnSpPr>
        <xdr:cNvPr id="67" name="直線コネクタ 66"/>
        <xdr:cNvCxnSpPr/>
      </xdr:nvCxnSpPr>
      <xdr:spPr>
        <a:xfrm flipV="1">
          <a:off x="2019300" y="6015002"/>
          <a:ext cx="8890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62113</xdr:rowOff>
    </xdr:from>
    <xdr:to>
      <xdr:col>10</xdr:col>
      <xdr:colOff>114300</xdr:colOff>
      <xdr:row>35</xdr:row>
      <xdr:rowOff>97356</xdr:rowOff>
    </xdr:to>
    <xdr:cxnSp macro="">
      <xdr:nvCxnSpPr>
        <xdr:cNvPr id="70" name="直線コネクタ 69"/>
        <xdr:cNvCxnSpPr/>
      </xdr:nvCxnSpPr>
      <xdr:spPr>
        <a:xfrm flipV="1">
          <a:off x="1130300" y="6062863"/>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41534</xdr:rowOff>
    </xdr:from>
    <xdr:to>
      <xdr:col>24</xdr:col>
      <xdr:colOff>114300</xdr:colOff>
      <xdr:row>34</xdr:row>
      <xdr:rowOff>143134</xdr:rowOff>
    </xdr:to>
    <xdr:sp macro="" textlink="">
      <xdr:nvSpPr>
        <xdr:cNvPr id="80" name="楕円 79"/>
        <xdr:cNvSpPr/>
      </xdr:nvSpPr>
      <xdr:spPr>
        <a:xfrm>
          <a:off x="4584700" y="587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64411</xdr:rowOff>
    </xdr:from>
    <xdr:ext cx="599010" cy="259045"/>
    <xdr:sp macro="" textlink="">
      <xdr:nvSpPr>
        <xdr:cNvPr id="81" name="人件費該当値テキスト"/>
        <xdr:cNvSpPr txBox="1"/>
      </xdr:nvSpPr>
      <xdr:spPr>
        <a:xfrm>
          <a:off x="4686300" y="57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151529</xdr:rowOff>
    </xdr:from>
    <xdr:to>
      <xdr:col>20</xdr:col>
      <xdr:colOff>38100</xdr:colOff>
      <xdr:row>35</xdr:row>
      <xdr:rowOff>81679</xdr:rowOff>
    </xdr:to>
    <xdr:sp macro="" textlink="">
      <xdr:nvSpPr>
        <xdr:cNvPr id="82" name="楕円 81"/>
        <xdr:cNvSpPr/>
      </xdr:nvSpPr>
      <xdr:spPr>
        <a:xfrm>
          <a:off x="3746500" y="59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98206</xdr:rowOff>
    </xdr:from>
    <xdr:ext cx="599010" cy="259045"/>
    <xdr:sp macro="" textlink="">
      <xdr:nvSpPr>
        <xdr:cNvPr id="83" name="テキスト ボックス 82"/>
        <xdr:cNvSpPr txBox="1"/>
      </xdr:nvSpPr>
      <xdr:spPr>
        <a:xfrm>
          <a:off x="3497795" y="575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134902</xdr:rowOff>
    </xdr:from>
    <xdr:to>
      <xdr:col>15</xdr:col>
      <xdr:colOff>101600</xdr:colOff>
      <xdr:row>35</xdr:row>
      <xdr:rowOff>65052</xdr:rowOff>
    </xdr:to>
    <xdr:sp macro="" textlink="">
      <xdr:nvSpPr>
        <xdr:cNvPr id="84" name="楕円 83"/>
        <xdr:cNvSpPr/>
      </xdr:nvSpPr>
      <xdr:spPr>
        <a:xfrm>
          <a:off x="2857500" y="59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81579</xdr:rowOff>
    </xdr:from>
    <xdr:ext cx="599010" cy="259045"/>
    <xdr:sp macro="" textlink="">
      <xdr:nvSpPr>
        <xdr:cNvPr id="85" name="テキスト ボックス 84"/>
        <xdr:cNvSpPr txBox="1"/>
      </xdr:nvSpPr>
      <xdr:spPr>
        <a:xfrm>
          <a:off x="2608795" y="573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11313</xdr:rowOff>
    </xdr:from>
    <xdr:to>
      <xdr:col>10</xdr:col>
      <xdr:colOff>165100</xdr:colOff>
      <xdr:row>35</xdr:row>
      <xdr:rowOff>112913</xdr:rowOff>
    </xdr:to>
    <xdr:sp macro="" textlink="">
      <xdr:nvSpPr>
        <xdr:cNvPr id="86" name="楕円 85"/>
        <xdr:cNvSpPr/>
      </xdr:nvSpPr>
      <xdr:spPr>
        <a:xfrm>
          <a:off x="1968500" y="60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129440</xdr:rowOff>
    </xdr:from>
    <xdr:ext cx="599010" cy="259045"/>
    <xdr:sp macro="" textlink="">
      <xdr:nvSpPr>
        <xdr:cNvPr id="87" name="テキスト ボックス 86"/>
        <xdr:cNvSpPr txBox="1"/>
      </xdr:nvSpPr>
      <xdr:spPr>
        <a:xfrm>
          <a:off x="1719795" y="578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46556</xdr:rowOff>
    </xdr:from>
    <xdr:to>
      <xdr:col>6</xdr:col>
      <xdr:colOff>38100</xdr:colOff>
      <xdr:row>35</xdr:row>
      <xdr:rowOff>148156</xdr:rowOff>
    </xdr:to>
    <xdr:sp macro="" textlink="">
      <xdr:nvSpPr>
        <xdr:cNvPr id="88" name="楕円 87"/>
        <xdr:cNvSpPr/>
      </xdr:nvSpPr>
      <xdr:spPr>
        <a:xfrm>
          <a:off x="1079500" y="60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139283</xdr:rowOff>
    </xdr:from>
    <xdr:ext cx="599010" cy="259045"/>
    <xdr:sp macro="" textlink="">
      <xdr:nvSpPr>
        <xdr:cNvPr id="89" name="テキスト ボックス 88"/>
        <xdr:cNvSpPr txBox="1"/>
      </xdr:nvSpPr>
      <xdr:spPr>
        <a:xfrm>
          <a:off x="830795" y="614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74792</xdr:rowOff>
    </xdr:from>
    <xdr:to>
      <xdr:col>24</xdr:col>
      <xdr:colOff>63500</xdr:colOff>
      <xdr:row>54</xdr:row>
      <xdr:rowOff>41498</xdr:rowOff>
    </xdr:to>
    <xdr:cxnSp macro="">
      <xdr:nvCxnSpPr>
        <xdr:cNvPr id="116" name="直線コネクタ 115"/>
        <xdr:cNvCxnSpPr/>
      </xdr:nvCxnSpPr>
      <xdr:spPr>
        <a:xfrm flipV="1">
          <a:off x="3797300" y="9161642"/>
          <a:ext cx="838200" cy="13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41498</xdr:rowOff>
    </xdr:from>
    <xdr:to>
      <xdr:col>19</xdr:col>
      <xdr:colOff>177800</xdr:colOff>
      <xdr:row>54</xdr:row>
      <xdr:rowOff>101085</xdr:rowOff>
    </xdr:to>
    <xdr:cxnSp macro="">
      <xdr:nvCxnSpPr>
        <xdr:cNvPr id="119" name="直線コネクタ 118"/>
        <xdr:cNvCxnSpPr/>
      </xdr:nvCxnSpPr>
      <xdr:spPr>
        <a:xfrm flipV="1">
          <a:off x="2908300" y="9299798"/>
          <a:ext cx="889000" cy="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101085</xdr:rowOff>
    </xdr:from>
    <xdr:to>
      <xdr:col>15</xdr:col>
      <xdr:colOff>50800</xdr:colOff>
      <xdr:row>55</xdr:row>
      <xdr:rowOff>72172</xdr:rowOff>
    </xdr:to>
    <xdr:cxnSp macro="">
      <xdr:nvCxnSpPr>
        <xdr:cNvPr id="122" name="直線コネクタ 121"/>
        <xdr:cNvCxnSpPr/>
      </xdr:nvCxnSpPr>
      <xdr:spPr>
        <a:xfrm flipV="1">
          <a:off x="2019300" y="9359385"/>
          <a:ext cx="889000" cy="14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72172</xdr:rowOff>
    </xdr:from>
    <xdr:to>
      <xdr:col>10</xdr:col>
      <xdr:colOff>114300</xdr:colOff>
      <xdr:row>55</xdr:row>
      <xdr:rowOff>110366</xdr:rowOff>
    </xdr:to>
    <xdr:cxnSp macro="">
      <xdr:nvCxnSpPr>
        <xdr:cNvPr id="125" name="直線コネクタ 124"/>
        <xdr:cNvCxnSpPr/>
      </xdr:nvCxnSpPr>
      <xdr:spPr>
        <a:xfrm flipV="1">
          <a:off x="1130300" y="9501922"/>
          <a:ext cx="889000" cy="3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23992</xdr:rowOff>
    </xdr:from>
    <xdr:to>
      <xdr:col>24</xdr:col>
      <xdr:colOff>114300</xdr:colOff>
      <xdr:row>53</xdr:row>
      <xdr:rowOff>125592</xdr:rowOff>
    </xdr:to>
    <xdr:sp macro="" textlink="">
      <xdr:nvSpPr>
        <xdr:cNvPr id="135" name="楕円 134"/>
        <xdr:cNvSpPr/>
      </xdr:nvSpPr>
      <xdr:spPr>
        <a:xfrm>
          <a:off x="4584700" y="91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46869</xdr:rowOff>
    </xdr:from>
    <xdr:ext cx="599010" cy="259045"/>
    <xdr:sp macro="" textlink="">
      <xdr:nvSpPr>
        <xdr:cNvPr id="136" name="物件費該当値テキスト"/>
        <xdr:cNvSpPr txBox="1"/>
      </xdr:nvSpPr>
      <xdr:spPr>
        <a:xfrm>
          <a:off x="4686300" y="896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162148</xdr:rowOff>
    </xdr:from>
    <xdr:to>
      <xdr:col>20</xdr:col>
      <xdr:colOff>38100</xdr:colOff>
      <xdr:row>54</xdr:row>
      <xdr:rowOff>92298</xdr:rowOff>
    </xdr:to>
    <xdr:sp macro="" textlink="">
      <xdr:nvSpPr>
        <xdr:cNvPr id="137" name="楕円 136"/>
        <xdr:cNvSpPr/>
      </xdr:nvSpPr>
      <xdr:spPr>
        <a:xfrm>
          <a:off x="3746500" y="92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108825</xdr:rowOff>
    </xdr:from>
    <xdr:ext cx="599010" cy="259045"/>
    <xdr:sp macro="" textlink="">
      <xdr:nvSpPr>
        <xdr:cNvPr id="138" name="テキスト ボックス 137"/>
        <xdr:cNvSpPr txBox="1"/>
      </xdr:nvSpPr>
      <xdr:spPr>
        <a:xfrm>
          <a:off x="3497795" y="90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50285</xdr:rowOff>
    </xdr:from>
    <xdr:to>
      <xdr:col>15</xdr:col>
      <xdr:colOff>101600</xdr:colOff>
      <xdr:row>54</xdr:row>
      <xdr:rowOff>151885</xdr:rowOff>
    </xdr:to>
    <xdr:sp macro="" textlink="">
      <xdr:nvSpPr>
        <xdr:cNvPr id="139" name="楕円 138"/>
        <xdr:cNvSpPr/>
      </xdr:nvSpPr>
      <xdr:spPr>
        <a:xfrm>
          <a:off x="2857500" y="93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168412</xdr:rowOff>
    </xdr:from>
    <xdr:ext cx="599010" cy="259045"/>
    <xdr:sp macro="" textlink="">
      <xdr:nvSpPr>
        <xdr:cNvPr id="140" name="テキスト ボックス 139"/>
        <xdr:cNvSpPr txBox="1"/>
      </xdr:nvSpPr>
      <xdr:spPr>
        <a:xfrm>
          <a:off x="2608795" y="908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21372</xdr:rowOff>
    </xdr:from>
    <xdr:to>
      <xdr:col>10</xdr:col>
      <xdr:colOff>165100</xdr:colOff>
      <xdr:row>55</xdr:row>
      <xdr:rowOff>122972</xdr:rowOff>
    </xdr:to>
    <xdr:sp macro="" textlink="">
      <xdr:nvSpPr>
        <xdr:cNvPr id="141" name="楕円 140"/>
        <xdr:cNvSpPr/>
      </xdr:nvSpPr>
      <xdr:spPr>
        <a:xfrm>
          <a:off x="1968500" y="945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139499</xdr:rowOff>
    </xdr:from>
    <xdr:ext cx="599010" cy="259045"/>
    <xdr:sp macro="" textlink="">
      <xdr:nvSpPr>
        <xdr:cNvPr id="142" name="テキスト ボックス 141"/>
        <xdr:cNvSpPr txBox="1"/>
      </xdr:nvSpPr>
      <xdr:spPr>
        <a:xfrm>
          <a:off x="1719795" y="922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59566</xdr:rowOff>
    </xdr:from>
    <xdr:to>
      <xdr:col>6</xdr:col>
      <xdr:colOff>38100</xdr:colOff>
      <xdr:row>55</xdr:row>
      <xdr:rowOff>161166</xdr:rowOff>
    </xdr:to>
    <xdr:sp macro="" textlink="">
      <xdr:nvSpPr>
        <xdr:cNvPr id="143" name="楕円 142"/>
        <xdr:cNvSpPr/>
      </xdr:nvSpPr>
      <xdr:spPr>
        <a:xfrm>
          <a:off x="1079500" y="94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152293</xdr:rowOff>
    </xdr:from>
    <xdr:ext cx="599010" cy="259045"/>
    <xdr:sp macro="" textlink="">
      <xdr:nvSpPr>
        <xdr:cNvPr id="144" name="テキスト ボックス 143"/>
        <xdr:cNvSpPr txBox="1"/>
      </xdr:nvSpPr>
      <xdr:spPr>
        <a:xfrm>
          <a:off x="830795" y="958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109274</xdr:rowOff>
    </xdr:from>
    <xdr:to>
      <xdr:col>24</xdr:col>
      <xdr:colOff>63500</xdr:colOff>
      <xdr:row>77</xdr:row>
      <xdr:rowOff>128453</xdr:rowOff>
    </xdr:to>
    <xdr:cxnSp macro="">
      <xdr:nvCxnSpPr>
        <xdr:cNvPr id="171" name="直線コネクタ 170"/>
        <xdr:cNvCxnSpPr/>
      </xdr:nvCxnSpPr>
      <xdr:spPr>
        <a:xfrm flipV="1">
          <a:off x="3797300" y="13310924"/>
          <a:ext cx="8382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128453</xdr:rowOff>
    </xdr:from>
    <xdr:to>
      <xdr:col>19</xdr:col>
      <xdr:colOff>177800</xdr:colOff>
      <xdr:row>77</xdr:row>
      <xdr:rowOff>132454</xdr:rowOff>
    </xdr:to>
    <xdr:cxnSp macro="">
      <xdr:nvCxnSpPr>
        <xdr:cNvPr id="174" name="直線コネクタ 173"/>
        <xdr:cNvCxnSpPr/>
      </xdr:nvCxnSpPr>
      <xdr:spPr>
        <a:xfrm flipV="1">
          <a:off x="2908300" y="1333010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126693</xdr:rowOff>
    </xdr:from>
    <xdr:to>
      <xdr:col>15</xdr:col>
      <xdr:colOff>50800</xdr:colOff>
      <xdr:row>77</xdr:row>
      <xdr:rowOff>132454</xdr:rowOff>
    </xdr:to>
    <xdr:cxnSp macro="">
      <xdr:nvCxnSpPr>
        <xdr:cNvPr id="177" name="直線コネクタ 176"/>
        <xdr:cNvCxnSpPr/>
      </xdr:nvCxnSpPr>
      <xdr:spPr>
        <a:xfrm>
          <a:off x="2019300" y="1332834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112291</xdr:rowOff>
    </xdr:from>
    <xdr:to>
      <xdr:col>10</xdr:col>
      <xdr:colOff>114300</xdr:colOff>
      <xdr:row>77</xdr:row>
      <xdr:rowOff>126693</xdr:rowOff>
    </xdr:to>
    <xdr:cxnSp macro="">
      <xdr:nvCxnSpPr>
        <xdr:cNvPr id="180" name="直線コネクタ 179"/>
        <xdr:cNvCxnSpPr/>
      </xdr:nvCxnSpPr>
      <xdr:spPr>
        <a:xfrm>
          <a:off x="1130300" y="1331394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58474</xdr:rowOff>
    </xdr:from>
    <xdr:to>
      <xdr:col>24</xdr:col>
      <xdr:colOff>114300</xdr:colOff>
      <xdr:row>77</xdr:row>
      <xdr:rowOff>160074</xdr:rowOff>
    </xdr:to>
    <xdr:sp macro="" textlink="">
      <xdr:nvSpPr>
        <xdr:cNvPr id="190" name="楕円 189"/>
        <xdr:cNvSpPr/>
      </xdr:nvSpPr>
      <xdr:spPr>
        <a:xfrm>
          <a:off x="45847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36901</xdr:rowOff>
    </xdr:from>
    <xdr:ext cx="469744" cy="259045"/>
    <xdr:sp macro="" textlink="">
      <xdr:nvSpPr>
        <xdr:cNvPr id="191" name="維持補修費該当値テキスト"/>
        <xdr:cNvSpPr txBox="1"/>
      </xdr:nvSpPr>
      <xdr:spPr>
        <a:xfrm>
          <a:off x="4686300" y="1323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77653</xdr:rowOff>
    </xdr:from>
    <xdr:to>
      <xdr:col>20</xdr:col>
      <xdr:colOff>38100</xdr:colOff>
      <xdr:row>78</xdr:row>
      <xdr:rowOff>7803</xdr:rowOff>
    </xdr:to>
    <xdr:sp macro="" textlink="">
      <xdr:nvSpPr>
        <xdr:cNvPr id="192" name="楕円 191"/>
        <xdr:cNvSpPr/>
      </xdr:nvSpPr>
      <xdr:spPr>
        <a:xfrm>
          <a:off x="3746500" y="132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170380</xdr:rowOff>
    </xdr:from>
    <xdr:ext cx="469744" cy="259045"/>
    <xdr:sp macro="" textlink="">
      <xdr:nvSpPr>
        <xdr:cNvPr id="193" name="テキスト ボックス 192"/>
        <xdr:cNvSpPr txBox="1"/>
      </xdr:nvSpPr>
      <xdr:spPr>
        <a:xfrm>
          <a:off x="3562428" y="1337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81654</xdr:rowOff>
    </xdr:from>
    <xdr:to>
      <xdr:col>15</xdr:col>
      <xdr:colOff>101600</xdr:colOff>
      <xdr:row>78</xdr:row>
      <xdr:rowOff>11804</xdr:rowOff>
    </xdr:to>
    <xdr:sp macro="" textlink="">
      <xdr:nvSpPr>
        <xdr:cNvPr id="194" name="楕円 193"/>
        <xdr:cNvSpPr/>
      </xdr:nvSpPr>
      <xdr:spPr>
        <a:xfrm>
          <a:off x="2857500" y="132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2931</xdr:rowOff>
    </xdr:from>
    <xdr:ext cx="469744" cy="259045"/>
    <xdr:sp macro="" textlink="">
      <xdr:nvSpPr>
        <xdr:cNvPr id="195" name="テキスト ボックス 194"/>
        <xdr:cNvSpPr txBox="1"/>
      </xdr:nvSpPr>
      <xdr:spPr>
        <a:xfrm>
          <a:off x="2673428" y="1337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75893</xdr:rowOff>
    </xdr:from>
    <xdr:to>
      <xdr:col>10</xdr:col>
      <xdr:colOff>165100</xdr:colOff>
      <xdr:row>78</xdr:row>
      <xdr:rowOff>6043</xdr:rowOff>
    </xdr:to>
    <xdr:sp macro="" textlink="">
      <xdr:nvSpPr>
        <xdr:cNvPr id="196" name="楕円 195"/>
        <xdr:cNvSpPr/>
      </xdr:nvSpPr>
      <xdr:spPr>
        <a:xfrm>
          <a:off x="1968500" y="1327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168620</xdr:rowOff>
    </xdr:from>
    <xdr:ext cx="469744" cy="259045"/>
    <xdr:sp macro="" textlink="">
      <xdr:nvSpPr>
        <xdr:cNvPr id="197" name="テキスト ボックス 196"/>
        <xdr:cNvSpPr txBox="1"/>
      </xdr:nvSpPr>
      <xdr:spPr>
        <a:xfrm>
          <a:off x="1784428" y="133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61491</xdr:rowOff>
    </xdr:from>
    <xdr:to>
      <xdr:col>6</xdr:col>
      <xdr:colOff>38100</xdr:colOff>
      <xdr:row>77</xdr:row>
      <xdr:rowOff>163091</xdr:rowOff>
    </xdr:to>
    <xdr:sp macro="" textlink="">
      <xdr:nvSpPr>
        <xdr:cNvPr id="198" name="楕円 197"/>
        <xdr:cNvSpPr/>
      </xdr:nvSpPr>
      <xdr:spPr>
        <a:xfrm>
          <a:off x="1079500" y="13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154218</xdr:rowOff>
    </xdr:from>
    <xdr:ext cx="469744" cy="259045"/>
    <xdr:sp macro="" textlink="">
      <xdr:nvSpPr>
        <xdr:cNvPr id="199" name="テキスト ボックス 198"/>
        <xdr:cNvSpPr txBox="1"/>
      </xdr:nvSpPr>
      <xdr:spPr>
        <a:xfrm>
          <a:off x="895428" y="1335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27653</xdr:rowOff>
    </xdr:from>
    <xdr:to>
      <xdr:col>24</xdr:col>
      <xdr:colOff>63500</xdr:colOff>
      <xdr:row>98</xdr:row>
      <xdr:rowOff>43002</xdr:rowOff>
    </xdr:to>
    <xdr:cxnSp macro="">
      <xdr:nvCxnSpPr>
        <xdr:cNvPr id="231" name="直線コネクタ 230"/>
        <xdr:cNvCxnSpPr/>
      </xdr:nvCxnSpPr>
      <xdr:spPr>
        <a:xfrm>
          <a:off x="3797300" y="16829753"/>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10263</xdr:rowOff>
    </xdr:from>
    <xdr:to>
      <xdr:col>19</xdr:col>
      <xdr:colOff>177800</xdr:colOff>
      <xdr:row>98</xdr:row>
      <xdr:rowOff>27653</xdr:rowOff>
    </xdr:to>
    <xdr:cxnSp macro="">
      <xdr:nvCxnSpPr>
        <xdr:cNvPr id="234" name="直線コネクタ 233"/>
        <xdr:cNvCxnSpPr/>
      </xdr:nvCxnSpPr>
      <xdr:spPr>
        <a:xfrm>
          <a:off x="2908300" y="16640913"/>
          <a:ext cx="889000" cy="18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10263</xdr:rowOff>
    </xdr:from>
    <xdr:to>
      <xdr:col>15</xdr:col>
      <xdr:colOff>50800</xdr:colOff>
      <xdr:row>97</xdr:row>
      <xdr:rowOff>147276</xdr:rowOff>
    </xdr:to>
    <xdr:cxnSp macro="">
      <xdr:nvCxnSpPr>
        <xdr:cNvPr id="237" name="直線コネクタ 236"/>
        <xdr:cNvCxnSpPr/>
      </xdr:nvCxnSpPr>
      <xdr:spPr>
        <a:xfrm flipV="1">
          <a:off x="2019300" y="16640913"/>
          <a:ext cx="889000" cy="1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147276</xdr:rowOff>
    </xdr:from>
    <xdr:to>
      <xdr:col>10</xdr:col>
      <xdr:colOff>114300</xdr:colOff>
      <xdr:row>97</xdr:row>
      <xdr:rowOff>158266</xdr:rowOff>
    </xdr:to>
    <xdr:cxnSp macro="">
      <xdr:nvCxnSpPr>
        <xdr:cNvPr id="240" name="直線コネクタ 239"/>
        <xdr:cNvCxnSpPr/>
      </xdr:nvCxnSpPr>
      <xdr:spPr>
        <a:xfrm flipV="1">
          <a:off x="1130300" y="16777926"/>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163652</xdr:rowOff>
    </xdr:from>
    <xdr:to>
      <xdr:col>24</xdr:col>
      <xdr:colOff>114300</xdr:colOff>
      <xdr:row>98</xdr:row>
      <xdr:rowOff>93802</xdr:rowOff>
    </xdr:to>
    <xdr:sp macro="" textlink="">
      <xdr:nvSpPr>
        <xdr:cNvPr id="250" name="楕円 249"/>
        <xdr:cNvSpPr/>
      </xdr:nvSpPr>
      <xdr:spPr>
        <a:xfrm>
          <a:off x="4584700" y="167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142079</xdr:rowOff>
    </xdr:from>
    <xdr:ext cx="534377" cy="259045"/>
    <xdr:sp macro="" textlink="">
      <xdr:nvSpPr>
        <xdr:cNvPr id="251" name="扶助費該当値テキスト"/>
        <xdr:cNvSpPr txBox="1"/>
      </xdr:nvSpPr>
      <xdr:spPr>
        <a:xfrm>
          <a:off x="4686300" y="167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148303</xdr:rowOff>
    </xdr:from>
    <xdr:to>
      <xdr:col>20</xdr:col>
      <xdr:colOff>38100</xdr:colOff>
      <xdr:row>98</xdr:row>
      <xdr:rowOff>78453</xdr:rowOff>
    </xdr:to>
    <xdr:sp macro="" textlink="">
      <xdr:nvSpPr>
        <xdr:cNvPr id="252" name="楕円 251"/>
        <xdr:cNvSpPr/>
      </xdr:nvSpPr>
      <xdr:spPr>
        <a:xfrm>
          <a:off x="3746500" y="167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69580</xdr:rowOff>
    </xdr:from>
    <xdr:ext cx="534377" cy="259045"/>
    <xdr:sp macro="" textlink="">
      <xdr:nvSpPr>
        <xdr:cNvPr id="253" name="テキスト ボックス 252"/>
        <xdr:cNvSpPr txBox="1"/>
      </xdr:nvSpPr>
      <xdr:spPr>
        <a:xfrm>
          <a:off x="3530111" y="1687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130913</xdr:rowOff>
    </xdr:from>
    <xdr:to>
      <xdr:col>15</xdr:col>
      <xdr:colOff>101600</xdr:colOff>
      <xdr:row>97</xdr:row>
      <xdr:rowOff>61063</xdr:rowOff>
    </xdr:to>
    <xdr:sp macro="" textlink="">
      <xdr:nvSpPr>
        <xdr:cNvPr id="254" name="楕円 253"/>
        <xdr:cNvSpPr/>
      </xdr:nvSpPr>
      <xdr:spPr>
        <a:xfrm>
          <a:off x="2857500" y="165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52190</xdr:rowOff>
    </xdr:from>
    <xdr:ext cx="534377" cy="259045"/>
    <xdr:sp macro="" textlink="">
      <xdr:nvSpPr>
        <xdr:cNvPr id="255" name="テキスト ボックス 254"/>
        <xdr:cNvSpPr txBox="1"/>
      </xdr:nvSpPr>
      <xdr:spPr>
        <a:xfrm>
          <a:off x="2641111" y="166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96476</xdr:rowOff>
    </xdr:from>
    <xdr:to>
      <xdr:col>10</xdr:col>
      <xdr:colOff>165100</xdr:colOff>
      <xdr:row>98</xdr:row>
      <xdr:rowOff>26626</xdr:rowOff>
    </xdr:to>
    <xdr:sp macro="" textlink="">
      <xdr:nvSpPr>
        <xdr:cNvPr id="256" name="楕円 255"/>
        <xdr:cNvSpPr/>
      </xdr:nvSpPr>
      <xdr:spPr>
        <a:xfrm>
          <a:off x="1968500" y="167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17753</xdr:rowOff>
    </xdr:from>
    <xdr:ext cx="534377" cy="259045"/>
    <xdr:sp macro="" textlink="">
      <xdr:nvSpPr>
        <xdr:cNvPr id="257" name="テキスト ボックス 256"/>
        <xdr:cNvSpPr txBox="1"/>
      </xdr:nvSpPr>
      <xdr:spPr>
        <a:xfrm>
          <a:off x="1752111" y="168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107466</xdr:rowOff>
    </xdr:from>
    <xdr:to>
      <xdr:col>6</xdr:col>
      <xdr:colOff>38100</xdr:colOff>
      <xdr:row>98</xdr:row>
      <xdr:rowOff>37616</xdr:rowOff>
    </xdr:to>
    <xdr:sp macro="" textlink="">
      <xdr:nvSpPr>
        <xdr:cNvPr id="258" name="楕円 257"/>
        <xdr:cNvSpPr/>
      </xdr:nvSpPr>
      <xdr:spPr>
        <a:xfrm>
          <a:off x="1079500" y="167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28743</xdr:rowOff>
    </xdr:from>
    <xdr:ext cx="534377" cy="259045"/>
    <xdr:sp macro="" textlink="">
      <xdr:nvSpPr>
        <xdr:cNvPr id="259" name="テキスト ボックス 258"/>
        <xdr:cNvSpPr txBox="1"/>
      </xdr:nvSpPr>
      <xdr:spPr>
        <a:xfrm>
          <a:off x="863111" y="1683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60975</xdr:rowOff>
    </xdr:from>
    <xdr:to>
      <xdr:col>55</xdr:col>
      <xdr:colOff>0</xdr:colOff>
      <xdr:row>34</xdr:row>
      <xdr:rowOff>2609</xdr:rowOff>
    </xdr:to>
    <xdr:cxnSp macro="">
      <xdr:nvCxnSpPr>
        <xdr:cNvPr id="286" name="直線コネクタ 285"/>
        <xdr:cNvCxnSpPr/>
      </xdr:nvCxnSpPr>
      <xdr:spPr>
        <a:xfrm>
          <a:off x="9639300" y="5718825"/>
          <a:ext cx="838200" cy="1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60975</xdr:rowOff>
    </xdr:from>
    <xdr:to>
      <xdr:col>50</xdr:col>
      <xdr:colOff>114300</xdr:colOff>
      <xdr:row>33</xdr:row>
      <xdr:rowOff>121595</xdr:rowOff>
    </xdr:to>
    <xdr:cxnSp macro="">
      <xdr:nvCxnSpPr>
        <xdr:cNvPr id="289" name="直線コネクタ 288"/>
        <xdr:cNvCxnSpPr/>
      </xdr:nvCxnSpPr>
      <xdr:spPr>
        <a:xfrm flipV="1">
          <a:off x="8750300" y="5718825"/>
          <a:ext cx="889000" cy="6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121595</xdr:rowOff>
    </xdr:from>
    <xdr:to>
      <xdr:col>45</xdr:col>
      <xdr:colOff>177800</xdr:colOff>
      <xdr:row>35</xdr:row>
      <xdr:rowOff>35006</xdr:rowOff>
    </xdr:to>
    <xdr:cxnSp macro="">
      <xdr:nvCxnSpPr>
        <xdr:cNvPr id="292" name="直線コネクタ 291"/>
        <xdr:cNvCxnSpPr/>
      </xdr:nvCxnSpPr>
      <xdr:spPr>
        <a:xfrm flipV="1">
          <a:off x="7861300" y="5779445"/>
          <a:ext cx="889000" cy="2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35006</xdr:rowOff>
    </xdr:from>
    <xdr:to>
      <xdr:col>41</xdr:col>
      <xdr:colOff>50800</xdr:colOff>
      <xdr:row>35</xdr:row>
      <xdr:rowOff>110147</xdr:rowOff>
    </xdr:to>
    <xdr:cxnSp macro="">
      <xdr:nvCxnSpPr>
        <xdr:cNvPr id="295" name="直線コネクタ 294"/>
        <xdr:cNvCxnSpPr/>
      </xdr:nvCxnSpPr>
      <xdr:spPr>
        <a:xfrm flipV="1">
          <a:off x="6972300" y="6035756"/>
          <a:ext cx="889000" cy="7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123259</xdr:rowOff>
    </xdr:from>
    <xdr:to>
      <xdr:col>55</xdr:col>
      <xdr:colOff>50800</xdr:colOff>
      <xdr:row>34</xdr:row>
      <xdr:rowOff>53409</xdr:rowOff>
    </xdr:to>
    <xdr:sp macro="" textlink="">
      <xdr:nvSpPr>
        <xdr:cNvPr id="305" name="楕円 304"/>
        <xdr:cNvSpPr/>
      </xdr:nvSpPr>
      <xdr:spPr>
        <a:xfrm>
          <a:off x="10426700" y="57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146136</xdr:rowOff>
    </xdr:from>
    <xdr:ext cx="599010" cy="259045"/>
    <xdr:sp macro="" textlink="">
      <xdr:nvSpPr>
        <xdr:cNvPr id="306" name="補助費等該当値テキスト"/>
        <xdr:cNvSpPr txBox="1"/>
      </xdr:nvSpPr>
      <xdr:spPr>
        <a:xfrm>
          <a:off x="10528300" y="563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10175</xdr:rowOff>
    </xdr:from>
    <xdr:to>
      <xdr:col>50</xdr:col>
      <xdr:colOff>165100</xdr:colOff>
      <xdr:row>33</xdr:row>
      <xdr:rowOff>111775</xdr:rowOff>
    </xdr:to>
    <xdr:sp macro="" textlink="">
      <xdr:nvSpPr>
        <xdr:cNvPr id="307" name="楕円 306"/>
        <xdr:cNvSpPr/>
      </xdr:nvSpPr>
      <xdr:spPr>
        <a:xfrm>
          <a:off x="9588500" y="56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128302</xdr:rowOff>
    </xdr:from>
    <xdr:ext cx="599010" cy="259045"/>
    <xdr:sp macro="" textlink="">
      <xdr:nvSpPr>
        <xdr:cNvPr id="308" name="テキスト ボックス 307"/>
        <xdr:cNvSpPr txBox="1"/>
      </xdr:nvSpPr>
      <xdr:spPr>
        <a:xfrm>
          <a:off x="9339795" y="544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70795</xdr:rowOff>
    </xdr:from>
    <xdr:to>
      <xdr:col>46</xdr:col>
      <xdr:colOff>38100</xdr:colOff>
      <xdr:row>34</xdr:row>
      <xdr:rowOff>945</xdr:rowOff>
    </xdr:to>
    <xdr:sp macro="" textlink="">
      <xdr:nvSpPr>
        <xdr:cNvPr id="309" name="楕円 308"/>
        <xdr:cNvSpPr/>
      </xdr:nvSpPr>
      <xdr:spPr>
        <a:xfrm>
          <a:off x="8699500" y="57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17472</xdr:rowOff>
    </xdr:from>
    <xdr:ext cx="599010" cy="259045"/>
    <xdr:sp macro="" textlink="">
      <xdr:nvSpPr>
        <xdr:cNvPr id="310" name="テキスト ボックス 309"/>
        <xdr:cNvSpPr txBox="1"/>
      </xdr:nvSpPr>
      <xdr:spPr>
        <a:xfrm>
          <a:off x="8450795" y="550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155656</xdr:rowOff>
    </xdr:from>
    <xdr:to>
      <xdr:col>41</xdr:col>
      <xdr:colOff>101600</xdr:colOff>
      <xdr:row>35</xdr:row>
      <xdr:rowOff>85806</xdr:rowOff>
    </xdr:to>
    <xdr:sp macro="" textlink="">
      <xdr:nvSpPr>
        <xdr:cNvPr id="311" name="楕円 310"/>
        <xdr:cNvSpPr/>
      </xdr:nvSpPr>
      <xdr:spPr>
        <a:xfrm>
          <a:off x="7810500" y="5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76933</xdr:rowOff>
    </xdr:from>
    <xdr:ext cx="599010" cy="259045"/>
    <xdr:sp macro="" textlink="">
      <xdr:nvSpPr>
        <xdr:cNvPr id="312" name="テキスト ボックス 311"/>
        <xdr:cNvSpPr txBox="1"/>
      </xdr:nvSpPr>
      <xdr:spPr>
        <a:xfrm>
          <a:off x="7561795" y="607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59347</xdr:rowOff>
    </xdr:from>
    <xdr:to>
      <xdr:col>36</xdr:col>
      <xdr:colOff>165100</xdr:colOff>
      <xdr:row>35</xdr:row>
      <xdr:rowOff>160947</xdr:rowOff>
    </xdr:to>
    <xdr:sp macro="" textlink="">
      <xdr:nvSpPr>
        <xdr:cNvPr id="313" name="楕円 312"/>
        <xdr:cNvSpPr/>
      </xdr:nvSpPr>
      <xdr:spPr>
        <a:xfrm>
          <a:off x="6921500" y="60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152074</xdr:rowOff>
    </xdr:from>
    <xdr:ext cx="599010" cy="259045"/>
    <xdr:sp macro="" textlink="">
      <xdr:nvSpPr>
        <xdr:cNvPr id="314" name="テキスト ボックス 313"/>
        <xdr:cNvSpPr txBox="1"/>
      </xdr:nvSpPr>
      <xdr:spPr>
        <a:xfrm>
          <a:off x="6672795" y="615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31054</xdr:rowOff>
    </xdr:from>
    <xdr:to>
      <xdr:col>55</xdr:col>
      <xdr:colOff>0</xdr:colOff>
      <xdr:row>55</xdr:row>
      <xdr:rowOff>154014</xdr:rowOff>
    </xdr:to>
    <xdr:cxnSp macro="">
      <xdr:nvCxnSpPr>
        <xdr:cNvPr id="343" name="直線コネクタ 342"/>
        <xdr:cNvCxnSpPr/>
      </xdr:nvCxnSpPr>
      <xdr:spPr>
        <a:xfrm>
          <a:off x="9639300" y="9460804"/>
          <a:ext cx="838200" cy="1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4601</xdr:rowOff>
    </xdr:from>
    <xdr:to>
      <xdr:col>50</xdr:col>
      <xdr:colOff>114300</xdr:colOff>
      <xdr:row>55</xdr:row>
      <xdr:rowOff>31054</xdr:rowOff>
    </xdr:to>
    <xdr:cxnSp macro="">
      <xdr:nvCxnSpPr>
        <xdr:cNvPr id="346" name="直線コネクタ 345"/>
        <xdr:cNvCxnSpPr/>
      </xdr:nvCxnSpPr>
      <xdr:spPr>
        <a:xfrm>
          <a:off x="8750300" y="9434351"/>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4601</xdr:rowOff>
    </xdr:from>
    <xdr:to>
      <xdr:col>45</xdr:col>
      <xdr:colOff>177800</xdr:colOff>
      <xdr:row>55</xdr:row>
      <xdr:rowOff>107498</xdr:rowOff>
    </xdr:to>
    <xdr:cxnSp macro="">
      <xdr:nvCxnSpPr>
        <xdr:cNvPr id="349" name="直線コネクタ 348"/>
        <xdr:cNvCxnSpPr/>
      </xdr:nvCxnSpPr>
      <xdr:spPr>
        <a:xfrm flipV="1">
          <a:off x="7861300" y="9434351"/>
          <a:ext cx="889000" cy="10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107498</xdr:rowOff>
    </xdr:from>
    <xdr:to>
      <xdr:col>41</xdr:col>
      <xdr:colOff>50800</xdr:colOff>
      <xdr:row>56</xdr:row>
      <xdr:rowOff>108714</xdr:rowOff>
    </xdr:to>
    <xdr:cxnSp macro="">
      <xdr:nvCxnSpPr>
        <xdr:cNvPr id="352" name="直線コネクタ 351"/>
        <xdr:cNvCxnSpPr/>
      </xdr:nvCxnSpPr>
      <xdr:spPr>
        <a:xfrm flipV="1">
          <a:off x="6972300" y="9537248"/>
          <a:ext cx="889000" cy="17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103214</xdr:rowOff>
    </xdr:from>
    <xdr:to>
      <xdr:col>55</xdr:col>
      <xdr:colOff>50800</xdr:colOff>
      <xdr:row>56</xdr:row>
      <xdr:rowOff>33364</xdr:rowOff>
    </xdr:to>
    <xdr:sp macro="" textlink="">
      <xdr:nvSpPr>
        <xdr:cNvPr id="362" name="楕円 361"/>
        <xdr:cNvSpPr/>
      </xdr:nvSpPr>
      <xdr:spPr>
        <a:xfrm>
          <a:off x="10426700" y="953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81641</xdr:rowOff>
    </xdr:from>
    <xdr:ext cx="599010" cy="259045"/>
    <xdr:sp macro="" textlink="">
      <xdr:nvSpPr>
        <xdr:cNvPr id="363" name="普通建設事業費該当値テキスト"/>
        <xdr:cNvSpPr txBox="1"/>
      </xdr:nvSpPr>
      <xdr:spPr>
        <a:xfrm>
          <a:off x="10528300" y="951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151704</xdr:rowOff>
    </xdr:from>
    <xdr:to>
      <xdr:col>50</xdr:col>
      <xdr:colOff>165100</xdr:colOff>
      <xdr:row>55</xdr:row>
      <xdr:rowOff>81854</xdr:rowOff>
    </xdr:to>
    <xdr:sp macro="" textlink="">
      <xdr:nvSpPr>
        <xdr:cNvPr id="364" name="楕円 363"/>
        <xdr:cNvSpPr/>
      </xdr:nvSpPr>
      <xdr:spPr>
        <a:xfrm>
          <a:off x="9588500" y="941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72981</xdr:rowOff>
    </xdr:from>
    <xdr:ext cx="599010" cy="259045"/>
    <xdr:sp macro="" textlink="">
      <xdr:nvSpPr>
        <xdr:cNvPr id="365" name="テキスト ボックス 364"/>
        <xdr:cNvSpPr txBox="1"/>
      </xdr:nvSpPr>
      <xdr:spPr>
        <a:xfrm>
          <a:off x="9339795" y="950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125251</xdr:rowOff>
    </xdr:from>
    <xdr:to>
      <xdr:col>46</xdr:col>
      <xdr:colOff>38100</xdr:colOff>
      <xdr:row>55</xdr:row>
      <xdr:rowOff>55401</xdr:rowOff>
    </xdr:to>
    <xdr:sp macro="" textlink="">
      <xdr:nvSpPr>
        <xdr:cNvPr id="366" name="楕円 365"/>
        <xdr:cNvSpPr/>
      </xdr:nvSpPr>
      <xdr:spPr>
        <a:xfrm>
          <a:off x="8699500" y="93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71928</xdr:rowOff>
    </xdr:from>
    <xdr:ext cx="599010" cy="259045"/>
    <xdr:sp macro="" textlink="">
      <xdr:nvSpPr>
        <xdr:cNvPr id="367" name="テキスト ボックス 366"/>
        <xdr:cNvSpPr txBox="1"/>
      </xdr:nvSpPr>
      <xdr:spPr>
        <a:xfrm>
          <a:off x="8450795" y="91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56698</xdr:rowOff>
    </xdr:from>
    <xdr:to>
      <xdr:col>41</xdr:col>
      <xdr:colOff>101600</xdr:colOff>
      <xdr:row>55</xdr:row>
      <xdr:rowOff>158298</xdr:rowOff>
    </xdr:to>
    <xdr:sp macro="" textlink="">
      <xdr:nvSpPr>
        <xdr:cNvPr id="368" name="楕円 367"/>
        <xdr:cNvSpPr/>
      </xdr:nvSpPr>
      <xdr:spPr>
        <a:xfrm>
          <a:off x="7810500" y="94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3375</xdr:rowOff>
    </xdr:from>
    <xdr:ext cx="599010" cy="259045"/>
    <xdr:sp macro="" textlink="">
      <xdr:nvSpPr>
        <xdr:cNvPr id="369" name="テキスト ボックス 368"/>
        <xdr:cNvSpPr txBox="1"/>
      </xdr:nvSpPr>
      <xdr:spPr>
        <a:xfrm>
          <a:off x="7561795" y="926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57914</xdr:rowOff>
    </xdr:from>
    <xdr:to>
      <xdr:col>36</xdr:col>
      <xdr:colOff>165100</xdr:colOff>
      <xdr:row>56</xdr:row>
      <xdr:rowOff>159514</xdr:rowOff>
    </xdr:to>
    <xdr:sp macro="" textlink="">
      <xdr:nvSpPr>
        <xdr:cNvPr id="370" name="楕円 369"/>
        <xdr:cNvSpPr/>
      </xdr:nvSpPr>
      <xdr:spPr>
        <a:xfrm>
          <a:off x="6921500" y="965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150641</xdr:rowOff>
    </xdr:from>
    <xdr:ext cx="599010" cy="259045"/>
    <xdr:sp macro="" textlink="">
      <xdr:nvSpPr>
        <xdr:cNvPr id="371" name="テキスト ボックス 370"/>
        <xdr:cNvSpPr txBox="1"/>
      </xdr:nvSpPr>
      <xdr:spPr>
        <a:xfrm>
          <a:off x="6672795" y="975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74347</xdr:rowOff>
    </xdr:from>
    <xdr:to>
      <xdr:col>55</xdr:col>
      <xdr:colOff>0</xdr:colOff>
      <xdr:row>78</xdr:row>
      <xdr:rowOff>1512</xdr:rowOff>
    </xdr:to>
    <xdr:cxnSp macro="">
      <xdr:nvCxnSpPr>
        <xdr:cNvPr id="398" name="直線コネクタ 397"/>
        <xdr:cNvCxnSpPr/>
      </xdr:nvCxnSpPr>
      <xdr:spPr>
        <a:xfrm flipV="1">
          <a:off x="9639300" y="13104547"/>
          <a:ext cx="838200" cy="2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49924</xdr:rowOff>
    </xdr:from>
    <xdr:to>
      <xdr:col>50</xdr:col>
      <xdr:colOff>114300</xdr:colOff>
      <xdr:row>78</xdr:row>
      <xdr:rowOff>1512</xdr:rowOff>
    </xdr:to>
    <xdr:cxnSp macro="">
      <xdr:nvCxnSpPr>
        <xdr:cNvPr id="401" name="直線コネクタ 400"/>
        <xdr:cNvCxnSpPr/>
      </xdr:nvCxnSpPr>
      <xdr:spPr>
        <a:xfrm>
          <a:off x="8750300" y="13080124"/>
          <a:ext cx="889000" cy="2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49924</xdr:rowOff>
    </xdr:from>
    <xdr:to>
      <xdr:col>45</xdr:col>
      <xdr:colOff>177800</xdr:colOff>
      <xdr:row>77</xdr:row>
      <xdr:rowOff>32697</xdr:rowOff>
    </xdr:to>
    <xdr:cxnSp macro="">
      <xdr:nvCxnSpPr>
        <xdr:cNvPr id="404" name="直線コネクタ 403"/>
        <xdr:cNvCxnSpPr/>
      </xdr:nvCxnSpPr>
      <xdr:spPr>
        <a:xfrm flipV="1">
          <a:off x="7861300" y="13080124"/>
          <a:ext cx="889000" cy="1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32697</xdr:rowOff>
    </xdr:from>
    <xdr:to>
      <xdr:col>41</xdr:col>
      <xdr:colOff>50800</xdr:colOff>
      <xdr:row>78</xdr:row>
      <xdr:rowOff>181</xdr:rowOff>
    </xdr:to>
    <xdr:cxnSp macro="">
      <xdr:nvCxnSpPr>
        <xdr:cNvPr id="407" name="直線コネクタ 406"/>
        <xdr:cNvCxnSpPr/>
      </xdr:nvCxnSpPr>
      <xdr:spPr>
        <a:xfrm flipV="1">
          <a:off x="6972300" y="13234347"/>
          <a:ext cx="889000" cy="1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23547</xdr:rowOff>
    </xdr:from>
    <xdr:to>
      <xdr:col>55</xdr:col>
      <xdr:colOff>50800</xdr:colOff>
      <xdr:row>76</xdr:row>
      <xdr:rowOff>125147</xdr:rowOff>
    </xdr:to>
    <xdr:sp macro="" textlink="">
      <xdr:nvSpPr>
        <xdr:cNvPr id="417" name="楕円 416"/>
        <xdr:cNvSpPr/>
      </xdr:nvSpPr>
      <xdr:spPr>
        <a:xfrm>
          <a:off x="10426700" y="130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46425</xdr:rowOff>
    </xdr:from>
    <xdr:ext cx="534377" cy="259045"/>
    <xdr:sp macro="" textlink="">
      <xdr:nvSpPr>
        <xdr:cNvPr id="418" name="普通建設事業費 （ うち新規整備　）該当値テキスト"/>
        <xdr:cNvSpPr txBox="1"/>
      </xdr:nvSpPr>
      <xdr:spPr>
        <a:xfrm>
          <a:off x="10528300" y="129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122162</xdr:rowOff>
    </xdr:from>
    <xdr:to>
      <xdr:col>50</xdr:col>
      <xdr:colOff>165100</xdr:colOff>
      <xdr:row>78</xdr:row>
      <xdr:rowOff>52312</xdr:rowOff>
    </xdr:to>
    <xdr:sp macro="" textlink="">
      <xdr:nvSpPr>
        <xdr:cNvPr id="419" name="楕円 418"/>
        <xdr:cNvSpPr/>
      </xdr:nvSpPr>
      <xdr:spPr>
        <a:xfrm>
          <a:off x="9588500" y="13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43439</xdr:rowOff>
    </xdr:from>
    <xdr:ext cx="534377" cy="259045"/>
    <xdr:sp macro="" textlink="">
      <xdr:nvSpPr>
        <xdr:cNvPr id="420" name="テキスト ボックス 419"/>
        <xdr:cNvSpPr txBox="1"/>
      </xdr:nvSpPr>
      <xdr:spPr>
        <a:xfrm>
          <a:off x="9372111" y="134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170574</xdr:rowOff>
    </xdr:from>
    <xdr:to>
      <xdr:col>46</xdr:col>
      <xdr:colOff>38100</xdr:colOff>
      <xdr:row>76</xdr:row>
      <xdr:rowOff>100724</xdr:rowOff>
    </xdr:to>
    <xdr:sp macro="" textlink="">
      <xdr:nvSpPr>
        <xdr:cNvPr id="421" name="楕円 420"/>
        <xdr:cNvSpPr/>
      </xdr:nvSpPr>
      <xdr:spPr>
        <a:xfrm>
          <a:off x="8699500" y="130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117251</xdr:rowOff>
    </xdr:from>
    <xdr:ext cx="534377" cy="259045"/>
    <xdr:sp macro="" textlink="">
      <xdr:nvSpPr>
        <xdr:cNvPr id="422" name="テキスト ボックス 421"/>
        <xdr:cNvSpPr txBox="1"/>
      </xdr:nvSpPr>
      <xdr:spPr>
        <a:xfrm>
          <a:off x="8483111" y="128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153347</xdr:rowOff>
    </xdr:from>
    <xdr:to>
      <xdr:col>41</xdr:col>
      <xdr:colOff>101600</xdr:colOff>
      <xdr:row>77</xdr:row>
      <xdr:rowOff>83497</xdr:rowOff>
    </xdr:to>
    <xdr:sp macro="" textlink="">
      <xdr:nvSpPr>
        <xdr:cNvPr id="423" name="楕円 422"/>
        <xdr:cNvSpPr/>
      </xdr:nvSpPr>
      <xdr:spPr>
        <a:xfrm>
          <a:off x="7810500" y="131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74624</xdr:rowOff>
    </xdr:from>
    <xdr:ext cx="534377" cy="259045"/>
    <xdr:sp macro="" textlink="">
      <xdr:nvSpPr>
        <xdr:cNvPr id="424" name="テキスト ボックス 423"/>
        <xdr:cNvSpPr txBox="1"/>
      </xdr:nvSpPr>
      <xdr:spPr>
        <a:xfrm>
          <a:off x="7594111" y="132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120831</xdr:rowOff>
    </xdr:from>
    <xdr:to>
      <xdr:col>36</xdr:col>
      <xdr:colOff>165100</xdr:colOff>
      <xdr:row>78</xdr:row>
      <xdr:rowOff>50981</xdr:rowOff>
    </xdr:to>
    <xdr:sp macro="" textlink="">
      <xdr:nvSpPr>
        <xdr:cNvPr id="425" name="楕円 424"/>
        <xdr:cNvSpPr/>
      </xdr:nvSpPr>
      <xdr:spPr>
        <a:xfrm>
          <a:off x="6921500" y="133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42108</xdr:rowOff>
    </xdr:from>
    <xdr:ext cx="534377" cy="259045"/>
    <xdr:sp macro="" textlink="">
      <xdr:nvSpPr>
        <xdr:cNvPr id="426" name="テキスト ボックス 425"/>
        <xdr:cNvSpPr txBox="1"/>
      </xdr:nvSpPr>
      <xdr:spPr>
        <a:xfrm>
          <a:off x="6705111" y="1341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9055</xdr:rowOff>
    </xdr:from>
    <xdr:to>
      <xdr:col>55</xdr:col>
      <xdr:colOff>0</xdr:colOff>
      <xdr:row>98</xdr:row>
      <xdr:rowOff>33866</xdr:rowOff>
    </xdr:to>
    <xdr:cxnSp macro="">
      <xdr:nvCxnSpPr>
        <xdr:cNvPr id="455" name="直線コネクタ 454"/>
        <xdr:cNvCxnSpPr/>
      </xdr:nvCxnSpPr>
      <xdr:spPr>
        <a:xfrm>
          <a:off x="9639300" y="16468255"/>
          <a:ext cx="838200" cy="36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9055</xdr:rowOff>
    </xdr:from>
    <xdr:to>
      <xdr:col>50</xdr:col>
      <xdr:colOff>114300</xdr:colOff>
      <xdr:row>97</xdr:row>
      <xdr:rowOff>56181</xdr:rowOff>
    </xdr:to>
    <xdr:cxnSp macro="">
      <xdr:nvCxnSpPr>
        <xdr:cNvPr id="458" name="直線コネクタ 457"/>
        <xdr:cNvCxnSpPr/>
      </xdr:nvCxnSpPr>
      <xdr:spPr>
        <a:xfrm flipV="1">
          <a:off x="8750300" y="16468255"/>
          <a:ext cx="889000" cy="21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6159</xdr:rowOff>
    </xdr:from>
    <xdr:to>
      <xdr:col>45</xdr:col>
      <xdr:colOff>177800</xdr:colOff>
      <xdr:row>97</xdr:row>
      <xdr:rowOff>56181</xdr:rowOff>
    </xdr:to>
    <xdr:cxnSp macro="">
      <xdr:nvCxnSpPr>
        <xdr:cNvPr id="461" name="直線コネクタ 460"/>
        <xdr:cNvCxnSpPr/>
      </xdr:nvCxnSpPr>
      <xdr:spPr>
        <a:xfrm>
          <a:off x="7861300" y="16636809"/>
          <a:ext cx="889000" cy="5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6159</xdr:rowOff>
    </xdr:from>
    <xdr:to>
      <xdr:col>41</xdr:col>
      <xdr:colOff>50800</xdr:colOff>
      <xdr:row>97</xdr:row>
      <xdr:rowOff>62128</xdr:rowOff>
    </xdr:to>
    <xdr:cxnSp macro="">
      <xdr:nvCxnSpPr>
        <xdr:cNvPr id="464" name="直線コネクタ 463"/>
        <xdr:cNvCxnSpPr/>
      </xdr:nvCxnSpPr>
      <xdr:spPr>
        <a:xfrm flipV="1">
          <a:off x="6972300" y="16636809"/>
          <a:ext cx="8890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154516</xdr:rowOff>
    </xdr:from>
    <xdr:to>
      <xdr:col>55</xdr:col>
      <xdr:colOff>50800</xdr:colOff>
      <xdr:row>98</xdr:row>
      <xdr:rowOff>84666</xdr:rowOff>
    </xdr:to>
    <xdr:sp macro="" textlink="">
      <xdr:nvSpPr>
        <xdr:cNvPr id="474" name="楕円 473"/>
        <xdr:cNvSpPr/>
      </xdr:nvSpPr>
      <xdr:spPr>
        <a:xfrm>
          <a:off x="10426700" y="167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69443</xdr:rowOff>
    </xdr:from>
    <xdr:ext cx="534377" cy="259045"/>
    <xdr:sp macro="" textlink="">
      <xdr:nvSpPr>
        <xdr:cNvPr id="475" name="普通建設事業費 （ うち更新整備　）該当値テキスト"/>
        <xdr:cNvSpPr txBox="1"/>
      </xdr:nvSpPr>
      <xdr:spPr>
        <a:xfrm>
          <a:off x="10528300" y="167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129705</xdr:rowOff>
    </xdr:from>
    <xdr:to>
      <xdr:col>50</xdr:col>
      <xdr:colOff>165100</xdr:colOff>
      <xdr:row>96</xdr:row>
      <xdr:rowOff>59855</xdr:rowOff>
    </xdr:to>
    <xdr:sp macro="" textlink="">
      <xdr:nvSpPr>
        <xdr:cNvPr id="476" name="楕円 475"/>
        <xdr:cNvSpPr/>
      </xdr:nvSpPr>
      <xdr:spPr>
        <a:xfrm>
          <a:off x="9588500" y="164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76382</xdr:rowOff>
    </xdr:from>
    <xdr:ext cx="599010" cy="259045"/>
    <xdr:sp macro="" textlink="">
      <xdr:nvSpPr>
        <xdr:cNvPr id="477" name="テキスト ボックス 476"/>
        <xdr:cNvSpPr txBox="1"/>
      </xdr:nvSpPr>
      <xdr:spPr>
        <a:xfrm>
          <a:off x="9339795" y="1619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5381</xdr:rowOff>
    </xdr:from>
    <xdr:to>
      <xdr:col>46</xdr:col>
      <xdr:colOff>38100</xdr:colOff>
      <xdr:row>97</xdr:row>
      <xdr:rowOff>106981</xdr:rowOff>
    </xdr:to>
    <xdr:sp macro="" textlink="">
      <xdr:nvSpPr>
        <xdr:cNvPr id="478" name="楕円 477"/>
        <xdr:cNvSpPr/>
      </xdr:nvSpPr>
      <xdr:spPr>
        <a:xfrm>
          <a:off x="8699500" y="166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123508</xdr:rowOff>
    </xdr:from>
    <xdr:ext cx="534377" cy="259045"/>
    <xdr:sp macro="" textlink="">
      <xdr:nvSpPr>
        <xdr:cNvPr id="479" name="テキスト ボックス 478"/>
        <xdr:cNvSpPr txBox="1"/>
      </xdr:nvSpPr>
      <xdr:spPr>
        <a:xfrm>
          <a:off x="8483111" y="164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126809</xdr:rowOff>
    </xdr:from>
    <xdr:to>
      <xdr:col>41</xdr:col>
      <xdr:colOff>101600</xdr:colOff>
      <xdr:row>97</xdr:row>
      <xdr:rowOff>56959</xdr:rowOff>
    </xdr:to>
    <xdr:sp macro="" textlink="">
      <xdr:nvSpPr>
        <xdr:cNvPr id="480" name="楕円 479"/>
        <xdr:cNvSpPr/>
      </xdr:nvSpPr>
      <xdr:spPr>
        <a:xfrm>
          <a:off x="7810500" y="165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73486</xdr:rowOff>
    </xdr:from>
    <xdr:ext cx="599010" cy="259045"/>
    <xdr:sp macro="" textlink="">
      <xdr:nvSpPr>
        <xdr:cNvPr id="481" name="テキスト ボックス 480"/>
        <xdr:cNvSpPr txBox="1"/>
      </xdr:nvSpPr>
      <xdr:spPr>
        <a:xfrm>
          <a:off x="7561795" y="1636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11328</xdr:rowOff>
    </xdr:from>
    <xdr:to>
      <xdr:col>36</xdr:col>
      <xdr:colOff>165100</xdr:colOff>
      <xdr:row>97</xdr:row>
      <xdr:rowOff>112928</xdr:rowOff>
    </xdr:to>
    <xdr:sp macro="" textlink="">
      <xdr:nvSpPr>
        <xdr:cNvPr id="482" name="楕円 481"/>
        <xdr:cNvSpPr/>
      </xdr:nvSpPr>
      <xdr:spPr>
        <a:xfrm>
          <a:off x="6921500" y="166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129455</xdr:rowOff>
    </xdr:from>
    <xdr:ext cx="534377" cy="259045"/>
    <xdr:sp macro="" textlink="">
      <xdr:nvSpPr>
        <xdr:cNvPr id="483" name="テキスト ボックス 482"/>
        <xdr:cNvSpPr txBox="1"/>
      </xdr:nvSpPr>
      <xdr:spPr>
        <a:xfrm>
          <a:off x="6705111" y="1641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45302</xdr:rowOff>
    </xdr:from>
    <xdr:to>
      <xdr:col>85</xdr:col>
      <xdr:colOff>127000</xdr:colOff>
      <xdr:row>38</xdr:row>
      <xdr:rowOff>139700</xdr:rowOff>
    </xdr:to>
    <xdr:cxnSp macro="">
      <xdr:nvCxnSpPr>
        <xdr:cNvPr id="510" name="直線コネクタ 509"/>
        <xdr:cNvCxnSpPr/>
      </xdr:nvCxnSpPr>
      <xdr:spPr>
        <a:xfrm flipV="1">
          <a:off x="15481300" y="6388952"/>
          <a:ext cx="838200" cy="26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165952</xdr:rowOff>
    </xdr:from>
    <xdr:to>
      <xdr:col>85</xdr:col>
      <xdr:colOff>177800</xdr:colOff>
      <xdr:row>37</xdr:row>
      <xdr:rowOff>96102</xdr:rowOff>
    </xdr:to>
    <xdr:sp macro="" textlink="">
      <xdr:nvSpPr>
        <xdr:cNvPr id="529" name="楕円 528"/>
        <xdr:cNvSpPr/>
      </xdr:nvSpPr>
      <xdr:spPr>
        <a:xfrm>
          <a:off x="16268700" y="633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17379</xdr:rowOff>
    </xdr:from>
    <xdr:ext cx="599010" cy="259045"/>
    <xdr:sp macro="" textlink="">
      <xdr:nvSpPr>
        <xdr:cNvPr id="530" name="災害復旧事業費該当値テキスト"/>
        <xdr:cNvSpPr txBox="1"/>
      </xdr:nvSpPr>
      <xdr:spPr>
        <a:xfrm>
          <a:off x="16370300" y="61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58094</xdr:rowOff>
    </xdr:from>
    <xdr:to>
      <xdr:col>85</xdr:col>
      <xdr:colOff>127000</xdr:colOff>
      <xdr:row>75</xdr:row>
      <xdr:rowOff>66854</xdr:rowOff>
    </xdr:to>
    <xdr:cxnSp macro="">
      <xdr:nvCxnSpPr>
        <xdr:cNvPr id="620" name="直線コネクタ 619"/>
        <xdr:cNvCxnSpPr/>
      </xdr:nvCxnSpPr>
      <xdr:spPr>
        <a:xfrm flipV="1">
          <a:off x="15481300" y="12916844"/>
          <a:ext cx="8382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66854</xdr:rowOff>
    </xdr:from>
    <xdr:to>
      <xdr:col>81</xdr:col>
      <xdr:colOff>50800</xdr:colOff>
      <xdr:row>75</xdr:row>
      <xdr:rowOff>106503</xdr:rowOff>
    </xdr:to>
    <xdr:cxnSp macro="">
      <xdr:nvCxnSpPr>
        <xdr:cNvPr id="623" name="直線コネクタ 622"/>
        <xdr:cNvCxnSpPr/>
      </xdr:nvCxnSpPr>
      <xdr:spPr>
        <a:xfrm flipV="1">
          <a:off x="14592300" y="12925604"/>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106503</xdr:rowOff>
    </xdr:from>
    <xdr:to>
      <xdr:col>76</xdr:col>
      <xdr:colOff>114300</xdr:colOff>
      <xdr:row>75</xdr:row>
      <xdr:rowOff>121751</xdr:rowOff>
    </xdr:to>
    <xdr:cxnSp macro="">
      <xdr:nvCxnSpPr>
        <xdr:cNvPr id="626" name="直線コネクタ 625"/>
        <xdr:cNvCxnSpPr/>
      </xdr:nvCxnSpPr>
      <xdr:spPr>
        <a:xfrm flipV="1">
          <a:off x="13703300" y="12965253"/>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121751</xdr:rowOff>
    </xdr:from>
    <xdr:to>
      <xdr:col>71</xdr:col>
      <xdr:colOff>177800</xdr:colOff>
      <xdr:row>75</xdr:row>
      <xdr:rowOff>145507</xdr:rowOff>
    </xdr:to>
    <xdr:cxnSp macro="">
      <xdr:nvCxnSpPr>
        <xdr:cNvPr id="629" name="直線コネクタ 628"/>
        <xdr:cNvCxnSpPr/>
      </xdr:nvCxnSpPr>
      <xdr:spPr>
        <a:xfrm flipV="1">
          <a:off x="12814300" y="12980501"/>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7294</xdr:rowOff>
    </xdr:from>
    <xdr:to>
      <xdr:col>85</xdr:col>
      <xdr:colOff>177800</xdr:colOff>
      <xdr:row>75</xdr:row>
      <xdr:rowOff>108894</xdr:rowOff>
    </xdr:to>
    <xdr:sp macro="" textlink="">
      <xdr:nvSpPr>
        <xdr:cNvPr id="639" name="楕円 638"/>
        <xdr:cNvSpPr/>
      </xdr:nvSpPr>
      <xdr:spPr>
        <a:xfrm>
          <a:off x="16268700" y="1286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30171</xdr:rowOff>
    </xdr:from>
    <xdr:ext cx="599010" cy="259045"/>
    <xdr:sp macro="" textlink="">
      <xdr:nvSpPr>
        <xdr:cNvPr id="640" name="公債費該当値テキスト"/>
        <xdr:cNvSpPr txBox="1"/>
      </xdr:nvSpPr>
      <xdr:spPr>
        <a:xfrm>
          <a:off x="16370300" y="1271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16054</xdr:rowOff>
    </xdr:from>
    <xdr:to>
      <xdr:col>81</xdr:col>
      <xdr:colOff>101600</xdr:colOff>
      <xdr:row>75</xdr:row>
      <xdr:rowOff>117654</xdr:rowOff>
    </xdr:to>
    <xdr:sp macro="" textlink="">
      <xdr:nvSpPr>
        <xdr:cNvPr id="641" name="楕円 640"/>
        <xdr:cNvSpPr/>
      </xdr:nvSpPr>
      <xdr:spPr>
        <a:xfrm>
          <a:off x="15430500" y="128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134181</xdr:rowOff>
    </xdr:from>
    <xdr:ext cx="599010" cy="259045"/>
    <xdr:sp macro="" textlink="">
      <xdr:nvSpPr>
        <xdr:cNvPr id="642" name="テキスト ボックス 641"/>
        <xdr:cNvSpPr txBox="1"/>
      </xdr:nvSpPr>
      <xdr:spPr>
        <a:xfrm>
          <a:off x="15181795" y="1265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55703</xdr:rowOff>
    </xdr:from>
    <xdr:to>
      <xdr:col>76</xdr:col>
      <xdr:colOff>165100</xdr:colOff>
      <xdr:row>75</xdr:row>
      <xdr:rowOff>157302</xdr:rowOff>
    </xdr:to>
    <xdr:sp macro="" textlink="">
      <xdr:nvSpPr>
        <xdr:cNvPr id="643" name="楕円 642"/>
        <xdr:cNvSpPr/>
      </xdr:nvSpPr>
      <xdr:spPr>
        <a:xfrm>
          <a:off x="14541500" y="12914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2380</xdr:rowOff>
    </xdr:from>
    <xdr:ext cx="599010" cy="259045"/>
    <xdr:sp macro="" textlink="">
      <xdr:nvSpPr>
        <xdr:cNvPr id="644" name="テキスト ボックス 643"/>
        <xdr:cNvSpPr txBox="1"/>
      </xdr:nvSpPr>
      <xdr:spPr>
        <a:xfrm>
          <a:off x="14292795" y="1268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70951</xdr:rowOff>
    </xdr:from>
    <xdr:to>
      <xdr:col>72</xdr:col>
      <xdr:colOff>38100</xdr:colOff>
      <xdr:row>76</xdr:row>
      <xdr:rowOff>1101</xdr:rowOff>
    </xdr:to>
    <xdr:sp macro="" textlink="">
      <xdr:nvSpPr>
        <xdr:cNvPr id="645" name="楕円 644"/>
        <xdr:cNvSpPr/>
      </xdr:nvSpPr>
      <xdr:spPr>
        <a:xfrm>
          <a:off x="13652500" y="129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17628</xdr:rowOff>
    </xdr:from>
    <xdr:ext cx="599010" cy="259045"/>
    <xdr:sp macro="" textlink="">
      <xdr:nvSpPr>
        <xdr:cNvPr id="646" name="テキスト ボックス 645"/>
        <xdr:cNvSpPr txBox="1"/>
      </xdr:nvSpPr>
      <xdr:spPr>
        <a:xfrm>
          <a:off x="13403795" y="1270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94707</xdr:rowOff>
    </xdr:from>
    <xdr:to>
      <xdr:col>67</xdr:col>
      <xdr:colOff>101600</xdr:colOff>
      <xdr:row>76</xdr:row>
      <xdr:rowOff>24857</xdr:rowOff>
    </xdr:to>
    <xdr:sp macro="" textlink="">
      <xdr:nvSpPr>
        <xdr:cNvPr id="647" name="楕円 646"/>
        <xdr:cNvSpPr/>
      </xdr:nvSpPr>
      <xdr:spPr>
        <a:xfrm>
          <a:off x="12763500" y="129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41384</xdr:rowOff>
    </xdr:from>
    <xdr:ext cx="599010" cy="259045"/>
    <xdr:sp macro="" textlink="">
      <xdr:nvSpPr>
        <xdr:cNvPr id="648" name="テキスト ボックス 647"/>
        <xdr:cNvSpPr txBox="1"/>
      </xdr:nvSpPr>
      <xdr:spPr>
        <a:xfrm>
          <a:off x="12514795" y="1272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43185</xdr:rowOff>
    </xdr:from>
    <xdr:to>
      <xdr:col>85</xdr:col>
      <xdr:colOff>127000</xdr:colOff>
      <xdr:row>98</xdr:row>
      <xdr:rowOff>49467</xdr:rowOff>
    </xdr:to>
    <xdr:cxnSp macro="">
      <xdr:nvCxnSpPr>
        <xdr:cNvPr id="675" name="直線コネクタ 674"/>
        <xdr:cNvCxnSpPr/>
      </xdr:nvCxnSpPr>
      <xdr:spPr>
        <a:xfrm>
          <a:off x="15481300" y="16845285"/>
          <a:ext cx="8382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34878</xdr:rowOff>
    </xdr:from>
    <xdr:to>
      <xdr:col>81</xdr:col>
      <xdr:colOff>50800</xdr:colOff>
      <xdr:row>98</xdr:row>
      <xdr:rowOff>43185</xdr:rowOff>
    </xdr:to>
    <xdr:cxnSp macro="">
      <xdr:nvCxnSpPr>
        <xdr:cNvPr id="678" name="直線コネクタ 677"/>
        <xdr:cNvCxnSpPr/>
      </xdr:nvCxnSpPr>
      <xdr:spPr>
        <a:xfrm>
          <a:off x="14592300" y="16836978"/>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159720</xdr:rowOff>
    </xdr:from>
    <xdr:to>
      <xdr:col>76</xdr:col>
      <xdr:colOff>114300</xdr:colOff>
      <xdr:row>98</xdr:row>
      <xdr:rowOff>34878</xdr:rowOff>
    </xdr:to>
    <xdr:cxnSp macro="">
      <xdr:nvCxnSpPr>
        <xdr:cNvPr id="681" name="直線コネクタ 680"/>
        <xdr:cNvCxnSpPr/>
      </xdr:nvCxnSpPr>
      <xdr:spPr>
        <a:xfrm>
          <a:off x="13703300" y="16790370"/>
          <a:ext cx="889000" cy="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70219</xdr:rowOff>
    </xdr:from>
    <xdr:to>
      <xdr:col>71</xdr:col>
      <xdr:colOff>177800</xdr:colOff>
      <xdr:row>97</xdr:row>
      <xdr:rowOff>159720</xdr:rowOff>
    </xdr:to>
    <xdr:cxnSp macro="">
      <xdr:nvCxnSpPr>
        <xdr:cNvPr id="684" name="直線コネクタ 683"/>
        <xdr:cNvCxnSpPr/>
      </xdr:nvCxnSpPr>
      <xdr:spPr>
        <a:xfrm>
          <a:off x="12814300" y="16700869"/>
          <a:ext cx="889000" cy="8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170117</xdr:rowOff>
    </xdr:from>
    <xdr:to>
      <xdr:col>85</xdr:col>
      <xdr:colOff>177800</xdr:colOff>
      <xdr:row>98</xdr:row>
      <xdr:rowOff>100267</xdr:rowOff>
    </xdr:to>
    <xdr:sp macro="" textlink="">
      <xdr:nvSpPr>
        <xdr:cNvPr id="694" name="楕円 693"/>
        <xdr:cNvSpPr/>
      </xdr:nvSpPr>
      <xdr:spPr>
        <a:xfrm>
          <a:off x="16268700" y="168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85044</xdr:rowOff>
    </xdr:from>
    <xdr:ext cx="534377" cy="259045"/>
    <xdr:sp macro="" textlink="">
      <xdr:nvSpPr>
        <xdr:cNvPr id="695" name="積立金該当値テキスト"/>
        <xdr:cNvSpPr txBox="1"/>
      </xdr:nvSpPr>
      <xdr:spPr>
        <a:xfrm>
          <a:off x="16370300" y="1671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163835</xdr:rowOff>
    </xdr:from>
    <xdr:to>
      <xdr:col>81</xdr:col>
      <xdr:colOff>101600</xdr:colOff>
      <xdr:row>98</xdr:row>
      <xdr:rowOff>93985</xdr:rowOff>
    </xdr:to>
    <xdr:sp macro="" textlink="">
      <xdr:nvSpPr>
        <xdr:cNvPr id="696" name="楕円 695"/>
        <xdr:cNvSpPr/>
      </xdr:nvSpPr>
      <xdr:spPr>
        <a:xfrm>
          <a:off x="15430500" y="167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85112</xdr:rowOff>
    </xdr:from>
    <xdr:ext cx="534377" cy="259045"/>
    <xdr:sp macro="" textlink="">
      <xdr:nvSpPr>
        <xdr:cNvPr id="697" name="テキスト ボックス 696"/>
        <xdr:cNvSpPr txBox="1"/>
      </xdr:nvSpPr>
      <xdr:spPr>
        <a:xfrm>
          <a:off x="15214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155528</xdr:rowOff>
    </xdr:from>
    <xdr:to>
      <xdr:col>76</xdr:col>
      <xdr:colOff>165100</xdr:colOff>
      <xdr:row>98</xdr:row>
      <xdr:rowOff>85678</xdr:rowOff>
    </xdr:to>
    <xdr:sp macro="" textlink="">
      <xdr:nvSpPr>
        <xdr:cNvPr id="698" name="楕円 697"/>
        <xdr:cNvSpPr/>
      </xdr:nvSpPr>
      <xdr:spPr>
        <a:xfrm>
          <a:off x="14541500" y="167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76805</xdr:rowOff>
    </xdr:from>
    <xdr:ext cx="534377" cy="259045"/>
    <xdr:sp macro="" textlink="">
      <xdr:nvSpPr>
        <xdr:cNvPr id="699" name="テキスト ボックス 698"/>
        <xdr:cNvSpPr txBox="1"/>
      </xdr:nvSpPr>
      <xdr:spPr>
        <a:xfrm>
          <a:off x="14325111" y="1687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108920</xdr:rowOff>
    </xdr:from>
    <xdr:to>
      <xdr:col>72</xdr:col>
      <xdr:colOff>38100</xdr:colOff>
      <xdr:row>98</xdr:row>
      <xdr:rowOff>39070</xdr:rowOff>
    </xdr:to>
    <xdr:sp macro="" textlink="">
      <xdr:nvSpPr>
        <xdr:cNvPr id="700" name="楕円 699"/>
        <xdr:cNvSpPr/>
      </xdr:nvSpPr>
      <xdr:spPr>
        <a:xfrm>
          <a:off x="13652500" y="167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30197</xdr:rowOff>
    </xdr:from>
    <xdr:ext cx="534377" cy="259045"/>
    <xdr:sp macro="" textlink="">
      <xdr:nvSpPr>
        <xdr:cNvPr id="701" name="テキスト ボックス 700"/>
        <xdr:cNvSpPr txBox="1"/>
      </xdr:nvSpPr>
      <xdr:spPr>
        <a:xfrm>
          <a:off x="13436111" y="168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19419</xdr:rowOff>
    </xdr:from>
    <xdr:to>
      <xdr:col>67</xdr:col>
      <xdr:colOff>101600</xdr:colOff>
      <xdr:row>97</xdr:row>
      <xdr:rowOff>121019</xdr:rowOff>
    </xdr:to>
    <xdr:sp macro="" textlink="">
      <xdr:nvSpPr>
        <xdr:cNvPr id="702" name="楕円 701"/>
        <xdr:cNvSpPr/>
      </xdr:nvSpPr>
      <xdr:spPr>
        <a:xfrm>
          <a:off x="12763500" y="166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137546</xdr:rowOff>
    </xdr:from>
    <xdr:ext cx="534377" cy="259045"/>
    <xdr:sp macro="" textlink="">
      <xdr:nvSpPr>
        <xdr:cNvPr id="703" name="テキスト ボックス 702"/>
        <xdr:cNvSpPr txBox="1"/>
      </xdr:nvSpPr>
      <xdr:spPr>
        <a:xfrm>
          <a:off x="12547111" y="164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15908</xdr:rowOff>
    </xdr:from>
    <xdr:to>
      <xdr:col>116</xdr:col>
      <xdr:colOff>63500</xdr:colOff>
      <xdr:row>59</xdr:row>
      <xdr:rowOff>19500</xdr:rowOff>
    </xdr:to>
    <xdr:cxnSp macro="">
      <xdr:nvCxnSpPr>
        <xdr:cNvPr id="791" name="直線コネクタ 790"/>
        <xdr:cNvCxnSpPr/>
      </xdr:nvCxnSpPr>
      <xdr:spPr>
        <a:xfrm flipV="1">
          <a:off x="21323300" y="10131458"/>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2"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139047</xdr:rowOff>
    </xdr:from>
    <xdr:to>
      <xdr:col>111</xdr:col>
      <xdr:colOff>177800</xdr:colOff>
      <xdr:row>59</xdr:row>
      <xdr:rowOff>19500</xdr:rowOff>
    </xdr:to>
    <xdr:cxnSp macro="">
      <xdr:nvCxnSpPr>
        <xdr:cNvPr id="794" name="直線コネクタ 793"/>
        <xdr:cNvCxnSpPr/>
      </xdr:nvCxnSpPr>
      <xdr:spPr>
        <a:xfrm>
          <a:off x="20434300" y="10083147"/>
          <a:ext cx="889000" cy="5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139047</xdr:rowOff>
    </xdr:from>
    <xdr:to>
      <xdr:col>107</xdr:col>
      <xdr:colOff>50800</xdr:colOff>
      <xdr:row>59</xdr:row>
      <xdr:rowOff>34577</xdr:rowOff>
    </xdr:to>
    <xdr:cxnSp macro="">
      <xdr:nvCxnSpPr>
        <xdr:cNvPr id="797" name="直線コネクタ 796"/>
        <xdr:cNvCxnSpPr/>
      </xdr:nvCxnSpPr>
      <xdr:spPr>
        <a:xfrm flipV="1">
          <a:off x="19545300" y="10083147"/>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30941</xdr:rowOff>
    </xdr:from>
    <xdr:to>
      <xdr:col>102</xdr:col>
      <xdr:colOff>114300</xdr:colOff>
      <xdr:row>59</xdr:row>
      <xdr:rowOff>34577</xdr:rowOff>
    </xdr:to>
    <xdr:cxnSp macro="">
      <xdr:nvCxnSpPr>
        <xdr:cNvPr id="800" name="直線コネクタ 799"/>
        <xdr:cNvCxnSpPr/>
      </xdr:nvCxnSpPr>
      <xdr:spPr>
        <a:xfrm>
          <a:off x="18656300" y="10146491"/>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4" name="テキスト ボックス 803"/>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136558</xdr:rowOff>
    </xdr:from>
    <xdr:to>
      <xdr:col>116</xdr:col>
      <xdr:colOff>114300</xdr:colOff>
      <xdr:row>59</xdr:row>
      <xdr:rowOff>66708</xdr:rowOff>
    </xdr:to>
    <xdr:sp macro="" textlink="">
      <xdr:nvSpPr>
        <xdr:cNvPr id="810" name="楕円 809"/>
        <xdr:cNvSpPr/>
      </xdr:nvSpPr>
      <xdr:spPr>
        <a:xfrm>
          <a:off x="22110700" y="100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95935</xdr:rowOff>
    </xdr:from>
    <xdr:ext cx="469744" cy="259045"/>
    <xdr:sp macro="" textlink="">
      <xdr:nvSpPr>
        <xdr:cNvPr id="811" name="貸付金該当値テキスト"/>
        <xdr:cNvSpPr txBox="1"/>
      </xdr:nvSpPr>
      <xdr:spPr>
        <a:xfrm>
          <a:off x="22212300" y="98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140150</xdr:rowOff>
    </xdr:from>
    <xdr:to>
      <xdr:col>112</xdr:col>
      <xdr:colOff>38100</xdr:colOff>
      <xdr:row>59</xdr:row>
      <xdr:rowOff>70300</xdr:rowOff>
    </xdr:to>
    <xdr:sp macro="" textlink="">
      <xdr:nvSpPr>
        <xdr:cNvPr id="812" name="楕円 811"/>
        <xdr:cNvSpPr/>
      </xdr:nvSpPr>
      <xdr:spPr>
        <a:xfrm>
          <a:off x="21272500" y="100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86827</xdr:rowOff>
    </xdr:from>
    <xdr:ext cx="469744" cy="259045"/>
    <xdr:sp macro="" textlink="">
      <xdr:nvSpPr>
        <xdr:cNvPr id="813" name="テキスト ボックス 812"/>
        <xdr:cNvSpPr txBox="1"/>
      </xdr:nvSpPr>
      <xdr:spPr>
        <a:xfrm>
          <a:off x="21088428" y="98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88247</xdr:rowOff>
    </xdr:from>
    <xdr:to>
      <xdr:col>107</xdr:col>
      <xdr:colOff>101600</xdr:colOff>
      <xdr:row>59</xdr:row>
      <xdr:rowOff>18397</xdr:rowOff>
    </xdr:to>
    <xdr:sp macro="" textlink="">
      <xdr:nvSpPr>
        <xdr:cNvPr id="814" name="楕円 813"/>
        <xdr:cNvSpPr/>
      </xdr:nvSpPr>
      <xdr:spPr>
        <a:xfrm>
          <a:off x="20383500" y="100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34924</xdr:rowOff>
    </xdr:from>
    <xdr:ext cx="534377" cy="259045"/>
    <xdr:sp macro="" textlink="">
      <xdr:nvSpPr>
        <xdr:cNvPr id="815" name="テキスト ボックス 814"/>
        <xdr:cNvSpPr txBox="1"/>
      </xdr:nvSpPr>
      <xdr:spPr>
        <a:xfrm>
          <a:off x="20167111" y="980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155227</xdr:rowOff>
    </xdr:from>
    <xdr:to>
      <xdr:col>102</xdr:col>
      <xdr:colOff>165100</xdr:colOff>
      <xdr:row>59</xdr:row>
      <xdr:rowOff>85377</xdr:rowOff>
    </xdr:to>
    <xdr:sp macro="" textlink="">
      <xdr:nvSpPr>
        <xdr:cNvPr id="816" name="楕円 815"/>
        <xdr:cNvSpPr/>
      </xdr:nvSpPr>
      <xdr:spPr>
        <a:xfrm>
          <a:off x="19494500" y="100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101904</xdr:rowOff>
    </xdr:from>
    <xdr:ext cx="469744" cy="259045"/>
    <xdr:sp macro="" textlink="">
      <xdr:nvSpPr>
        <xdr:cNvPr id="817" name="テキスト ボックス 816"/>
        <xdr:cNvSpPr txBox="1"/>
      </xdr:nvSpPr>
      <xdr:spPr>
        <a:xfrm>
          <a:off x="19310428" y="987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151591</xdr:rowOff>
    </xdr:from>
    <xdr:to>
      <xdr:col>98</xdr:col>
      <xdr:colOff>38100</xdr:colOff>
      <xdr:row>59</xdr:row>
      <xdr:rowOff>81741</xdr:rowOff>
    </xdr:to>
    <xdr:sp macro="" textlink="">
      <xdr:nvSpPr>
        <xdr:cNvPr id="818" name="楕円 817"/>
        <xdr:cNvSpPr/>
      </xdr:nvSpPr>
      <xdr:spPr>
        <a:xfrm>
          <a:off x="18605500" y="1009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98268</xdr:rowOff>
    </xdr:from>
    <xdr:ext cx="469744" cy="259045"/>
    <xdr:sp macro="" textlink="">
      <xdr:nvSpPr>
        <xdr:cNvPr id="819" name="テキスト ボックス 818"/>
        <xdr:cNvSpPr txBox="1"/>
      </xdr:nvSpPr>
      <xdr:spPr>
        <a:xfrm>
          <a:off x="18421428" y="987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96847</xdr:rowOff>
    </xdr:from>
    <xdr:to>
      <xdr:col>116</xdr:col>
      <xdr:colOff>63500</xdr:colOff>
      <xdr:row>74</xdr:row>
      <xdr:rowOff>149596</xdr:rowOff>
    </xdr:to>
    <xdr:cxnSp macro="">
      <xdr:nvCxnSpPr>
        <xdr:cNvPr id="852" name="直線コネクタ 851"/>
        <xdr:cNvCxnSpPr/>
      </xdr:nvCxnSpPr>
      <xdr:spPr>
        <a:xfrm flipV="1">
          <a:off x="21323300" y="12784147"/>
          <a:ext cx="838200" cy="5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149596</xdr:rowOff>
    </xdr:from>
    <xdr:to>
      <xdr:col>111</xdr:col>
      <xdr:colOff>177800</xdr:colOff>
      <xdr:row>75</xdr:row>
      <xdr:rowOff>13341</xdr:rowOff>
    </xdr:to>
    <xdr:cxnSp macro="">
      <xdr:nvCxnSpPr>
        <xdr:cNvPr id="855" name="直線コネクタ 854"/>
        <xdr:cNvCxnSpPr/>
      </xdr:nvCxnSpPr>
      <xdr:spPr>
        <a:xfrm flipV="1">
          <a:off x="20434300" y="12836896"/>
          <a:ext cx="889000" cy="3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131794</xdr:rowOff>
    </xdr:from>
    <xdr:to>
      <xdr:col>107</xdr:col>
      <xdr:colOff>50800</xdr:colOff>
      <xdr:row>75</xdr:row>
      <xdr:rowOff>13341</xdr:rowOff>
    </xdr:to>
    <xdr:cxnSp macro="">
      <xdr:nvCxnSpPr>
        <xdr:cNvPr id="858" name="直線コネクタ 857"/>
        <xdr:cNvCxnSpPr/>
      </xdr:nvCxnSpPr>
      <xdr:spPr>
        <a:xfrm>
          <a:off x="19545300" y="12819094"/>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131794</xdr:rowOff>
    </xdr:from>
    <xdr:to>
      <xdr:col>102</xdr:col>
      <xdr:colOff>114300</xdr:colOff>
      <xdr:row>75</xdr:row>
      <xdr:rowOff>19733</xdr:rowOff>
    </xdr:to>
    <xdr:cxnSp macro="">
      <xdr:nvCxnSpPr>
        <xdr:cNvPr id="861" name="直線コネクタ 860"/>
        <xdr:cNvCxnSpPr/>
      </xdr:nvCxnSpPr>
      <xdr:spPr>
        <a:xfrm flipV="1">
          <a:off x="18656300" y="12819094"/>
          <a:ext cx="889000" cy="5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46047</xdr:rowOff>
    </xdr:from>
    <xdr:to>
      <xdr:col>116</xdr:col>
      <xdr:colOff>114300</xdr:colOff>
      <xdr:row>74</xdr:row>
      <xdr:rowOff>147647</xdr:rowOff>
    </xdr:to>
    <xdr:sp macro="" textlink="">
      <xdr:nvSpPr>
        <xdr:cNvPr id="871" name="楕円 870"/>
        <xdr:cNvSpPr/>
      </xdr:nvSpPr>
      <xdr:spPr>
        <a:xfrm>
          <a:off x="22110700" y="127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68924</xdr:rowOff>
    </xdr:from>
    <xdr:ext cx="534377" cy="259045"/>
    <xdr:sp macro="" textlink="">
      <xdr:nvSpPr>
        <xdr:cNvPr id="872" name="繰出金該当値テキスト"/>
        <xdr:cNvSpPr txBox="1"/>
      </xdr:nvSpPr>
      <xdr:spPr>
        <a:xfrm>
          <a:off x="22212300" y="1258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98796</xdr:rowOff>
    </xdr:from>
    <xdr:to>
      <xdr:col>112</xdr:col>
      <xdr:colOff>38100</xdr:colOff>
      <xdr:row>75</xdr:row>
      <xdr:rowOff>28946</xdr:rowOff>
    </xdr:to>
    <xdr:sp macro="" textlink="">
      <xdr:nvSpPr>
        <xdr:cNvPr id="873" name="楕円 872"/>
        <xdr:cNvSpPr/>
      </xdr:nvSpPr>
      <xdr:spPr>
        <a:xfrm>
          <a:off x="21272500" y="127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45473</xdr:rowOff>
    </xdr:from>
    <xdr:ext cx="534377" cy="259045"/>
    <xdr:sp macro="" textlink="">
      <xdr:nvSpPr>
        <xdr:cNvPr id="874" name="テキスト ボックス 873"/>
        <xdr:cNvSpPr txBox="1"/>
      </xdr:nvSpPr>
      <xdr:spPr>
        <a:xfrm>
          <a:off x="21056111" y="1256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133991</xdr:rowOff>
    </xdr:from>
    <xdr:to>
      <xdr:col>107</xdr:col>
      <xdr:colOff>101600</xdr:colOff>
      <xdr:row>75</xdr:row>
      <xdr:rowOff>64141</xdr:rowOff>
    </xdr:to>
    <xdr:sp macro="" textlink="">
      <xdr:nvSpPr>
        <xdr:cNvPr id="875" name="楕円 874"/>
        <xdr:cNvSpPr/>
      </xdr:nvSpPr>
      <xdr:spPr>
        <a:xfrm>
          <a:off x="20383500" y="128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80668</xdr:rowOff>
    </xdr:from>
    <xdr:ext cx="534377" cy="259045"/>
    <xdr:sp macro="" textlink="">
      <xdr:nvSpPr>
        <xdr:cNvPr id="876" name="テキスト ボックス 875"/>
        <xdr:cNvSpPr txBox="1"/>
      </xdr:nvSpPr>
      <xdr:spPr>
        <a:xfrm>
          <a:off x="20167111" y="125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80994</xdr:rowOff>
    </xdr:from>
    <xdr:to>
      <xdr:col>102</xdr:col>
      <xdr:colOff>165100</xdr:colOff>
      <xdr:row>75</xdr:row>
      <xdr:rowOff>11144</xdr:rowOff>
    </xdr:to>
    <xdr:sp macro="" textlink="">
      <xdr:nvSpPr>
        <xdr:cNvPr id="877" name="楕円 876"/>
        <xdr:cNvSpPr/>
      </xdr:nvSpPr>
      <xdr:spPr>
        <a:xfrm>
          <a:off x="19494500" y="127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27671</xdr:rowOff>
    </xdr:from>
    <xdr:ext cx="534377" cy="259045"/>
    <xdr:sp macro="" textlink="">
      <xdr:nvSpPr>
        <xdr:cNvPr id="878" name="テキスト ボックス 877"/>
        <xdr:cNvSpPr txBox="1"/>
      </xdr:nvSpPr>
      <xdr:spPr>
        <a:xfrm>
          <a:off x="19278111" y="125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140383</xdr:rowOff>
    </xdr:from>
    <xdr:to>
      <xdr:col>98</xdr:col>
      <xdr:colOff>38100</xdr:colOff>
      <xdr:row>75</xdr:row>
      <xdr:rowOff>70533</xdr:rowOff>
    </xdr:to>
    <xdr:sp macro="" textlink="">
      <xdr:nvSpPr>
        <xdr:cNvPr id="879" name="楕円 878"/>
        <xdr:cNvSpPr/>
      </xdr:nvSpPr>
      <xdr:spPr>
        <a:xfrm>
          <a:off x="18605500" y="1282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87060</xdr:rowOff>
    </xdr:from>
    <xdr:ext cx="534377" cy="259045"/>
    <xdr:sp macro="" textlink="">
      <xdr:nvSpPr>
        <xdr:cNvPr id="880" name="テキスト ボックス 879"/>
        <xdr:cNvSpPr txBox="1"/>
      </xdr:nvSpPr>
      <xdr:spPr>
        <a:xfrm>
          <a:off x="18389111" y="126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・歳出決算総額は、住民一人当たり</a:t>
          </a:r>
          <a:r>
            <a:rPr kumimoji="1" lang="en-US" altLang="ja-JP" sz="1300">
              <a:latin typeface="ＭＳ ゴシック" panose="020B0609070205080204" pitchFamily="49" charset="-128"/>
              <a:ea typeface="ＭＳ ゴシック" panose="020B0609070205080204" pitchFamily="49" charset="-128"/>
            </a:rPr>
            <a:t>1,120,394</a:t>
          </a:r>
          <a:r>
            <a:rPr kumimoji="1" lang="ja-JP" altLang="en-US" sz="1300">
              <a:latin typeface="ＭＳ ゴシック" panose="020B0609070205080204" pitchFamily="49" charset="-128"/>
              <a:ea typeface="ＭＳ ゴシック" panose="020B0609070205080204" pitchFamily="49" charset="-128"/>
            </a:rPr>
            <a:t>円となっている。主な構成項目である人件費は、住民一人当たり</a:t>
          </a:r>
          <a:r>
            <a:rPr kumimoji="1" lang="en-US" altLang="ja-JP" sz="1300">
              <a:latin typeface="ＭＳ ゴシック" panose="020B0609070205080204" pitchFamily="49" charset="-128"/>
              <a:ea typeface="ＭＳ ゴシック" panose="020B0609070205080204" pitchFamily="49" charset="-128"/>
            </a:rPr>
            <a:t>156,216</a:t>
          </a:r>
          <a:r>
            <a:rPr kumimoji="1" lang="ja-JP" altLang="en-US" sz="1300">
              <a:latin typeface="ＭＳ ゴシック" panose="020B0609070205080204" pitchFamily="49" charset="-128"/>
              <a:ea typeface="ＭＳ ゴシック" panose="020B0609070205080204" pitchFamily="49" charset="-128"/>
            </a:rPr>
            <a:t>円となっており、類似団体平均より</a:t>
          </a:r>
          <a:r>
            <a:rPr kumimoji="1" lang="en-US" altLang="ja-JP" sz="1300">
              <a:latin typeface="ＭＳ ゴシック" panose="020B0609070205080204" pitchFamily="49" charset="-128"/>
              <a:ea typeface="ＭＳ ゴシック" panose="020B0609070205080204" pitchFamily="49" charset="-128"/>
            </a:rPr>
            <a:t>18,759</a:t>
          </a:r>
          <a:r>
            <a:rPr kumimoji="1" lang="ja-JP" altLang="en-US" sz="1300">
              <a:latin typeface="ＭＳ ゴシック" panose="020B0609070205080204" pitchFamily="49" charset="-128"/>
              <a:ea typeface="ＭＳ ゴシック" panose="020B0609070205080204" pitchFamily="49" charset="-128"/>
            </a:rPr>
            <a:t>円高い水準にあります。また、災害復旧事業費は、胆振東部地震に伴い前年度より</a:t>
          </a:r>
          <a:r>
            <a:rPr kumimoji="1" lang="en-US" altLang="ja-JP" sz="1300">
              <a:latin typeface="ＭＳ ゴシック" panose="020B0609070205080204" pitchFamily="49" charset="-128"/>
              <a:ea typeface="ＭＳ ゴシック" panose="020B0609070205080204" pitchFamily="49" charset="-128"/>
            </a:rPr>
            <a:t>116,294</a:t>
          </a:r>
          <a:r>
            <a:rPr kumimoji="1" lang="ja-JP" altLang="en-US" sz="1300">
              <a:latin typeface="ＭＳ ゴシック" panose="020B0609070205080204" pitchFamily="49" charset="-128"/>
              <a:ea typeface="ＭＳ ゴシック" panose="020B0609070205080204" pitchFamily="49" charset="-128"/>
            </a:rPr>
            <a:t>円上昇しており、類似団体平均より</a:t>
          </a:r>
          <a:r>
            <a:rPr kumimoji="1" lang="en-US" altLang="ja-JP" sz="1300">
              <a:latin typeface="ＭＳ ゴシック" panose="020B0609070205080204" pitchFamily="49" charset="-128"/>
              <a:ea typeface="ＭＳ ゴシック" panose="020B0609070205080204" pitchFamily="49" charset="-128"/>
            </a:rPr>
            <a:t>100,396</a:t>
          </a:r>
          <a:r>
            <a:rPr kumimoji="1" lang="ja-JP" altLang="en-US" sz="1300">
              <a:latin typeface="ＭＳ ゴシック" panose="020B0609070205080204" pitchFamily="49" charset="-128"/>
              <a:ea typeface="ＭＳ ゴシック" panose="020B0609070205080204" pitchFamily="49" charset="-128"/>
            </a:rPr>
            <a:t>円高い水準となっています。普通建設事業のうち、更新整備に要する費用は前年度より</a:t>
          </a:r>
          <a:r>
            <a:rPr kumimoji="1" lang="en-US" altLang="ja-JP" sz="1300">
              <a:latin typeface="ＭＳ ゴシック" panose="020B0609070205080204" pitchFamily="49" charset="-128"/>
              <a:ea typeface="ＭＳ ゴシック" panose="020B0609070205080204" pitchFamily="49" charset="-128"/>
            </a:rPr>
            <a:t>96,512</a:t>
          </a:r>
          <a:r>
            <a:rPr kumimoji="1" lang="ja-JP" altLang="en-US" sz="1300">
              <a:latin typeface="ＭＳ ゴシック" panose="020B0609070205080204" pitchFamily="49" charset="-128"/>
              <a:ea typeface="ＭＳ ゴシック" panose="020B0609070205080204" pitchFamily="49" charset="-128"/>
            </a:rPr>
            <a:t>円減少しているが、災害等により一時的に中断したことによるものです。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7,966
7,896
237.16
10,059,032
8,925,061
137,765
4,569,328
9,078,490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60325</xdr:rowOff>
    </xdr:from>
    <xdr:to>
      <xdr:col>24</xdr:col>
      <xdr:colOff>63500</xdr:colOff>
      <xdr:row>36</xdr:row>
      <xdr:rowOff>72009</xdr:rowOff>
    </xdr:to>
    <xdr:cxnSp macro="">
      <xdr:nvCxnSpPr>
        <xdr:cNvPr id="61" name="直線コネクタ 60"/>
        <xdr:cNvCxnSpPr/>
      </xdr:nvCxnSpPr>
      <xdr:spPr>
        <a:xfrm flipV="1">
          <a:off x="3797300" y="6232525"/>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72009</xdr:rowOff>
    </xdr:from>
    <xdr:to>
      <xdr:col>19</xdr:col>
      <xdr:colOff>177800</xdr:colOff>
      <xdr:row>36</xdr:row>
      <xdr:rowOff>87122</xdr:rowOff>
    </xdr:to>
    <xdr:cxnSp macro="">
      <xdr:nvCxnSpPr>
        <xdr:cNvPr id="64" name="直線コネクタ 63"/>
        <xdr:cNvCxnSpPr/>
      </xdr:nvCxnSpPr>
      <xdr:spPr>
        <a:xfrm flipV="1">
          <a:off x="2908300" y="6244209"/>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47117</xdr:rowOff>
    </xdr:from>
    <xdr:to>
      <xdr:col>15</xdr:col>
      <xdr:colOff>50800</xdr:colOff>
      <xdr:row>36</xdr:row>
      <xdr:rowOff>87122</xdr:rowOff>
    </xdr:to>
    <xdr:cxnSp macro="">
      <xdr:nvCxnSpPr>
        <xdr:cNvPr id="67" name="直線コネクタ 66"/>
        <xdr:cNvCxnSpPr/>
      </xdr:nvCxnSpPr>
      <xdr:spPr>
        <a:xfrm>
          <a:off x="2019300" y="6219317"/>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47117</xdr:rowOff>
    </xdr:from>
    <xdr:to>
      <xdr:col>10</xdr:col>
      <xdr:colOff>114300</xdr:colOff>
      <xdr:row>36</xdr:row>
      <xdr:rowOff>111760</xdr:rowOff>
    </xdr:to>
    <xdr:cxnSp macro="">
      <xdr:nvCxnSpPr>
        <xdr:cNvPr id="70" name="直線コネクタ 69"/>
        <xdr:cNvCxnSpPr/>
      </xdr:nvCxnSpPr>
      <xdr:spPr>
        <a:xfrm flipV="1">
          <a:off x="1130300" y="6219317"/>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9525</xdr:rowOff>
    </xdr:from>
    <xdr:to>
      <xdr:col>24</xdr:col>
      <xdr:colOff>114300</xdr:colOff>
      <xdr:row>36</xdr:row>
      <xdr:rowOff>111125</xdr:rowOff>
    </xdr:to>
    <xdr:sp macro="" textlink="">
      <xdr:nvSpPr>
        <xdr:cNvPr id="80" name="楕円 79"/>
        <xdr:cNvSpPr/>
      </xdr:nvSpPr>
      <xdr:spPr>
        <a:xfrm>
          <a:off x="45847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159402</xdr:rowOff>
    </xdr:from>
    <xdr:ext cx="469744" cy="259045"/>
    <xdr:sp macro="" textlink="">
      <xdr:nvSpPr>
        <xdr:cNvPr id="81" name="議会費該当値テキスト"/>
        <xdr:cNvSpPr txBox="1"/>
      </xdr:nvSpPr>
      <xdr:spPr>
        <a:xfrm>
          <a:off x="4686300"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21209</xdr:rowOff>
    </xdr:from>
    <xdr:to>
      <xdr:col>20</xdr:col>
      <xdr:colOff>38100</xdr:colOff>
      <xdr:row>36</xdr:row>
      <xdr:rowOff>122809</xdr:rowOff>
    </xdr:to>
    <xdr:sp macro="" textlink="">
      <xdr:nvSpPr>
        <xdr:cNvPr id="82" name="楕円 81"/>
        <xdr:cNvSpPr/>
      </xdr:nvSpPr>
      <xdr:spPr>
        <a:xfrm>
          <a:off x="3746500" y="61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113936</xdr:rowOff>
    </xdr:from>
    <xdr:ext cx="469744" cy="259045"/>
    <xdr:sp macro="" textlink="">
      <xdr:nvSpPr>
        <xdr:cNvPr id="83" name="テキスト ボックス 82"/>
        <xdr:cNvSpPr txBox="1"/>
      </xdr:nvSpPr>
      <xdr:spPr>
        <a:xfrm>
          <a:off x="3562428" y="62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36322</xdr:rowOff>
    </xdr:from>
    <xdr:to>
      <xdr:col>15</xdr:col>
      <xdr:colOff>101600</xdr:colOff>
      <xdr:row>36</xdr:row>
      <xdr:rowOff>137922</xdr:rowOff>
    </xdr:to>
    <xdr:sp macro="" textlink="">
      <xdr:nvSpPr>
        <xdr:cNvPr id="84" name="楕円 83"/>
        <xdr:cNvSpPr/>
      </xdr:nvSpPr>
      <xdr:spPr>
        <a:xfrm>
          <a:off x="2857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129049</xdr:rowOff>
    </xdr:from>
    <xdr:ext cx="469744" cy="259045"/>
    <xdr:sp macro="" textlink="">
      <xdr:nvSpPr>
        <xdr:cNvPr id="85" name="テキスト ボックス 84"/>
        <xdr:cNvSpPr txBox="1"/>
      </xdr:nvSpPr>
      <xdr:spPr>
        <a:xfrm>
          <a:off x="2673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167767</xdr:rowOff>
    </xdr:from>
    <xdr:to>
      <xdr:col>10</xdr:col>
      <xdr:colOff>165100</xdr:colOff>
      <xdr:row>36</xdr:row>
      <xdr:rowOff>97917</xdr:rowOff>
    </xdr:to>
    <xdr:sp macro="" textlink="">
      <xdr:nvSpPr>
        <xdr:cNvPr id="86" name="楕円 85"/>
        <xdr:cNvSpPr/>
      </xdr:nvSpPr>
      <xdr:spPr>
        <a:xfrm>
          <a:off x="1968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89044</xdr:rowOff>
    </xdr:from>
    <xdr:ext cx="534377" cy="259045"/>
    <xdr:sp macro="" textlink="">
      <xdr:nvSpPr>
        <xdr:cNvPr id="87" name="テキスト ボックス 86"/>
        <xdr:cNvSpPr txBox="1"/>
      </xdr:nvSpPr>
      <xdr:spPr>
        <a:xfrm>
          <a:off x="1752111" y="62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60960</xdr:rowOff>
    </xdr:from>
    <xdr:to>
      <xdr:col>6</xdr:col>
      <xdr:colOff>38100</xdr:colOff>
      <xdr:row>36</xdr:row>
      <xdr:rowOff>162560</xdr:rowOff>
    </xdr:to>
    <xdr:sp macro="" textlink="">
      <xdr:nvSpPr>
        <xdr:cNvPr id="88" name="楕円 87"/>
        <xdr:cNvSpPr/>
      </xdr:nvSpPr>
      <xdr:spPr>
        <a:xfrm>
          <a:off x="1079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153687</xdr:rowOff>
    </xdr:from>
    <xdr:ext cx="469744" cy="259045"/>
    <xdr:sp macro="" textlink="">
      <xdr:nvSpPr>
        <xdr:cNvPr id="89" name="テキスト ボックス 88"/>
        <xdr:cNvSpPr txBox="1"/>
      </xdr:nvSpPr>
      <xdr:spPr>
        <a:xfrm>
          <a:off x="895428"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88320</xdr:rowOff>
    </xdr:from>
    <xdr:to>
      <xdr:col>24</xdr:col>
      <xdr:colOff>63500</xdr:colOff>
      <xdr:row>54</xdr:row>
      <xdr:rowOff>134011</xdr:rowOff>
    </xdr:to>
    <xdr:cxnSp macro="">
      <xdr:nvCxnSpPr>
        <xdr:cNvPr id="120" name="直線コネクタ 119"/>
        <xdr:cNvCxnSpPr/>
      </xdr:nvCxnSpPr>
      <xdr:spPr>
        <a:xfrm>
          <a:off x="3797300" y="9346620"/>
          <a:ext cx="838200" cy="4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88320</xdr:rowOff>
    </xdr:from>
    <xdr:to>
      <xdr:col>19</xdr:col>
      <xdr:colOff>177800</xdr:colOff>
      <xdr:row>55</xdr:row>
      <xdr:rowOff>8239</xdr:rowOff>
    </xdr:to>
    <xdr:cxnSp macro="">
      <xdr:nvCxnSpPr>
        <xdr:cNvPr id="123" name="直線コネクタ 122"/>
        <xdr:cNvCxnSpPr/>
      </xdr:nvCxnSpPr>
      <xdr:spPr>
        <a:xfrm flipV="1">
          <a:off x="2908300" y="9346620"/>
          <a:ext cx="889000" cy="9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8239</xdr:rowOff>
    </xdr:from>
    <xdr:to>
      <xdr:col>15</xdr:col>
      <xdr:colOff>50800</xdr:colOff>
      <xdr:row>56</xdr:row>
      <xdr:rowOff>39736</xdr:rowOff>
    </xdr:to>
    <xdr:cxnSp macro="">
      <xdr:nvCxnSpPr>
        <xdr:cNvPr id="126" name="直線コネクタ 125"/>
        <xdr:cNvCxnSpPr/>
      </xdr:nvCxnSpPr>
      <xdr:spPr>
        <a:xfrm flipV="1">
          <a:off x="2019300" y="9437989"/>
          <a:ext cx="889000" cy="2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39736</xdr:rowOff>
    </xdr:from>
    <xdr:to>
      <xdr:col>10</xdr:col>
      <xdr:colOff>114300</xdr:colOff>
      <xdr:row>56</xdr:row>
      <xdr:rowOff>84702</xdr:rowOff>
    </xdr:to>
    <xdr:cxnSp macro="">
      <xdr:nvCxnSpPr>
        <xdr:cNvPr id="129" name="直線コネクタ 128"/>
        <xdr:cNvCxnSpPr/>
      </xdr:nvCxnSpPr>
      <xdr:spPr>
        <a:xfrm flipV="1">
          <a:off x="1130300" y="9640936"/>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83211</xdr:rowOff>
    </xdr:from>
    <xdr:to>
      <xdr:col>24</xdr:col>
      <xdr:colOff>114300</xdr:colOff>
      <xdr:row>55</xdr:row>
      <xdr:rowOff>13361</xdr:rowOff>
    </xdr:to>
    <xdr:sp macro="" textlink="">
      <xdr:nvSpPr>
        <xdr:cNvPr id="139" name="楕円 138"/>
        <xdr:cNvSpPr/>
      </xdr:nvSpPr>
      <xdr:spPr>
        <a:xfrm>
          <a:off x="4584700" y="93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106088</xdr:rowOff>
    </xdr:from>
    <xdr:ext cx="599010" cy="259045"/>
    <xdr:sp macro="" textlink="">
      <xdr:nvSpPr>
        <xdr:cNvPr id="140" name="総務費該当値テキスト"/>
        <xdr:cNvSpPr txBox="1"/>
      </xdr:nvSpPr>
      <xdr:spPr>
        <a:xfrm>
          <a:off x="4686300" y="919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37520</xdr:rowOff>
    </xdr:from>
    <xdr:to>
      <xdr:col>20</xdr:col>
      <xdr:colOff>38100</xdr:colOff>
      <xdr:row>54</xdr:row>
      <xdr:rowOff>139120</xdr:rowOff>
    </xdr:to>
    <xdr:sp macro="" textlink="">
      <xdr:nvSpPr>
        <xdr:cNvPr id="141" name="楕円 140"/>
        <xdr:cNvSpPr/>
      </xdr:nvSpPr>
      <xdr:spPr>
        <a:xfrm>
          <a:off x="3746500" y="92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155647</xdr:rowOff>
    </xdr:from>
    <xdr:ext cx="599010" cy="259045"/>
    <xdr:sp macro="" textlink="">
      <xdr:nvSpPr>
        <xdr:cNvPr id="142" name="テキスト ボックス 141"/>
        <xdr:cNvSpPr txBox="1"/>
      </xdr:nvSpPr>
      <xdr:spPr>
        <a:xfrm>
          <a:off x="3497795" y="907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128889</xdr:rowOff>
    </xdr:from>
    <xdr:to>
      <xdr:col>15</xdr:col>
      <xdr:colOff>101600</xdr:colOff>
      <xdr:row>55</xdr:row>
      <xdr:rowOff>59039</xdr:rowOff>
    </xdr:to>
    <xdr:sp macro="" textlink="">
      <xdr:nvSpPr>
        <xdr:cNvPr id="143" name="楕円 142"/>
        <xdr:cNvSpPr/>
      </xdr:nvSpPr>
      <xdr:spPr>
        <a:xfrm>
          <a:off x="2857500" y="93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75566</xdr:rowOff>
    </xdr:from>
    <xdr:ext cx="599010" cy="259045"/>
    <xdr:sp macro="" textlink="">
      <xdr:nvSpPr>
        <xdr:cNvPr id="144" name="テキスト ボックス 143"/>
        <xdr:cNvSpPr txBox="1"/>
      </xdr:nvSpPr>
      <xdr:spPr>
        <a:xfrm>
          <a:off x="2608795" y="9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160386</xdr:rowOff>
    </xdr:from>
    <xdr:to>
      <xdr:col>10</xdr:col>
      <xdr:colOff>165100</xdr:colOff>
      <xdr:row>56</xdr:row>
      <xdr:rowOff>90536</xdr:rowOff>
    </xdr:to>
    <xdr:sp macro="" textlink="">
      <xdr:nvSpPr>
        <xdr:cNvPr id="145" name="楕円 144"/>
        <xdr:cNvSpPr/>
      </xdr:nvSpPr>
      <xdr:spPr>
        <a:xfrm>
          <a:off x="1968500" y="95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107063</xdr:rowOff>
    </xdr:from>
    <xdr:ext cx="599010" cy="259045"/>
    <xdr:sp macro="" textlink="">
      <xdr:nvSpPr>
        <xdr:cNvPr id="146" name="テキスト ボックス 145"/>
        <xdr:cNvSpPr txBox="1"/>
      </xdr:nvSpPr>
      <xdr:spPr>
        <a:xfrm>
          <a:off x="1719795" y="936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33902</xdr:rowOff>
    </xdr:from>
    <xdr:to>
      <xdr:col>6</xdr:col>
      <xdr:colOff>38100</xdr:colOff>
      <xdr:row>56</xdr:row>
      <xdr:rowOff>135502</xdr:rowOff>
    </xdr:to>
    <xdr:sp macro="" textlink="">
      <xdr:nvSpPr>
        <xdr:cNvPr id="147" name="楕円 146"/>
        <xdr:cNvSpPr/>
      </xdr:nvSpPr>
      <xdr:spPr>
        <a:xfrm>
          <a:off x="1079500" y="96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152029</xdr:rowOff>
    </xdr:from>
    <xdr:ext cx="599010" cy="259045"/>
    <xdr:sp macro="" textlink="">
      <xdr:nvSpPr>
        <xdr:cNvPr id="148" name="テキスト ボックス 147"/>
        <xdr:cNvSpPr txBox="1"/>
      </xdr:nvSpPr>
      <xdr:spPr>
        <a:xfrm>
          <a:off x="830795" y="941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51455</xdr:rowOff>
    </xdr:from>
    <xdr:to>
      <xdr:col>24</xdr:col>
      <xdr:colOff>63500</xdr:colOff>
      <xdr:row>75</xdr:row>
      <xdr:rowOff>18925</xdr:rowOff>
    </xdr:to>
    <xdr:cxnSp macro="">
      <xdr:nvCxnSpPr>
        <xdr:cNvPr id="174" name="直線コネクタ 173"/>
        <xdr:cNvCxnSpPr/>
      </xdr:nvCxnSpPr>
      <xdr:spPr>
        <a:xfrm flipV="1">
          <a:off x="3797300" y="12738755"/>
          <a:ext cx="838200" cy="1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32869</xdr:rowOff>
    </xdr:from>
    <xdr:to>
      <xdr:col>19</xdr:col>
      <xdr:colOff>177800</xdr:colOff>
      <xdr:row>75</xdr:row>
      <xdr:rowOff>18925</xdr:rowOff>
    </xdr:to>
    <xdr:cxnSp macro="">
      <xdr:nvCxnSpPr>
        <xdr:cNvPr id="177" name="直線コネクタ 176"/>
        <xdr:cNvCxnSpPr/>
      </xdr:nvCxnSpPr>
      <xdr:spPr>
        <a:xfrm>
          <a:off x="2908300" y="12720169"/>
          <a:ext cx="889000" cy="1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32869</xdr:rowOff>
    </xdr:from>
    <xdr:to>
      <xdr:col>15</xdr:col>
      <xdr:colOff>50800</xdr:colOff>
      <xdr:row>76</xdr:row>
      <xdr:rowOff>7204</xdr:rowOff>
    </xdr:to>
    <xdr:cxnSp macro="">
      <xdr:nvCxnSpPr>
        <xdr:cNvPr id="180" name="直線コネクタ 179"/>
        <xdr:cNvCxnSpPr/>
      </xdr:nvCxnSpPr>
      <xdr:spPr>
        <a:xfrm flipV="1">
          <a:off x="2019300" y="12720169"/>
          <a:ext cx="889000" cy="3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7204</xdr:rowOff>
    </xdr:from>
    <xdr:to>
      <xdr:col>10</xdr:col>
      <xdr:colOff>114300</xdr:colOff>
      <xdr:row>76</xdr:row>
      <xdr:rowOff>91060</xdr:rowOff>
    </xdr:to>
    <xdr:cxnSp macro="">
      <xdr:nvCxnSpPr>
        <xdr:cNvPr id="183" name="直線コネクタ 182"/>
        <xdr:cNvCxnSpPr/>
      </xdr:nvCxnSpPr>
      <xdr:spPr>
        <a:xfrm flipV="1">
          <a:off x="1130300" y="13037404"/>
          <a:ext cx="889000" cy="8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655</xdr:rowOff>
    </xdr:from>
    <xdr:to>
      <xdr:col>24</xdr:col>
      <xdr:colOff>114300</xdr:colOff>
      <xdr:row>74</xdr:row>
      <xdr:rowOff>102255</xdr:rowOff>
    </xdr:to>
    <xdr:sp macro="" textlink="">
      <xdr:nvSpPr>
        <xdr:cNvPr id="193" name="楕円 192"/>
        <xdr:cNvSpPr/>
      </xdr:nvSpPr>
      <xdr:spPr>
        <a:xfrm>
          <a:off x="4584700" y="1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23532</xdr:rowOff>
    </xdr:from>
    <xdr:ext cx="599010" cy="259045"/>
    <xdr:sp macro="" textlink="">
      <xdr:nvSpPr>
        <xdr:cNvPr id="194" name="民生費該当値テキスト"/>
        <xdr:cNvSpPr txBox="1"/>
      </xdr:nvSpPr>
      <xdr:spPr>
        <a:xfrm>
          <a:off x="4686300" y="1253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139575</xdr:rowOff>
    </xdr:from>
    <xdr:to>
      <xdr:col>20</xdr:col>
      <xdr:colOff>38100</xdr:colOff>
      <xdr:row>75</xdr:row>
      <xdr:rowOff>69725</xdr:rowOff>
    </xdr:to>
    <xdr:sp macro="" textlink="">
      <xdr:nvSpPr>
        <xdr:cNvPr id="195" name="楕円 194"/>
        <xdr:cNvSpPr/>
      </xdr:nvSpPr>
      <xdr:spPr>
        <a:xfrm>
          <a:off x="3746500" y="128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60852</xdr:rowOff>
    </xdr:from>
    <xdr:ext cx="599010" cy="259045"/>
    <xdr:sp macro="" textlink="">
      <xdr:nvSpPr>
        <xdr:cNvPr id="196" name="テキスト ボックス 195"/>
        <xdr:cNvSpPr txBox="1"/>
      </xdr:nvSpPr>
      <xdr:spPr>
        <a:xfrm>
          <a:off x="3497795" y="1291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153519</xdr:rowOff>
    </xdr:from>
    <xdr:to>
      <xdr:col>15</xdr:col>
      <xdr:colOff>101600</xdr:colOff>
      <xdr:row>74</xdr:row>
      <xdr:rowOff>83669</xdr:rowOff>
    </xdr:to>
    <xdr:sp macro="" textlink="">
      <xdr:nvSpPr>
        <xdr:cNvPr id="197" name="楕円 196"/>
        <xdr:cNvSpPr/>
      </xdr:nvSpPr>
      <xdr:spPr>
        <a:xfrm>
          <a:off x="2857500" y="1266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100196</xdr:rowOff>
    </xdr:from>
    <xdr:ext cx="599010" cy="259045"/>
    <xdr:sp macro="" textlink="">
      <xdr:nvSpPr>
        <xdr:cNvPr id="198" name="テキスト ボックス 197"/>
        <xdr:cNvSpPr txBox="1"/>
      </xdr:nvSpPr>
      <xdr:spPr>
        <a:xfrm>
          <a:off x="2608795" y="1244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127853</xdr:rowOff>
    </xdr:from>
    <xdr:to>
      <xdr:col>10</xdr:col>
      <xdr:colOff>165100</xdr:colOff>
      <xdr:row>76</xdr:row>
      <xdr:rowOff>58003</xdr:rowOff>
    </xdr:to>
    <xdr:sp macro="" textlink="">
      <xdr:nvSpPr>
        <xdr:cNvPr id="199" name="楕円 198"/>
        <xdr:cNvSpPr/>
      </xdr:nvSpPr>
      <xdr:spPr>
        <a:xfrm>
          <a:off x="1968500" y="129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49131</xdr:rowOff>
    </xdr:from>
    <xdr:ext cx="599010" cy="259045"/>
    <xdr:sp macro="" textlink="">
      <xdr:nvSpPr>
        <xdr:cNvPr id="200" name="テキスト ボックス 199"/>
        <xdr:cNvSpPr txBox="1"/>
      </xdr:nvSpPr>
      <xdr:spPr>
        <a:xfrm>
          <a:off x="1719795" y="13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40260</xdr:rowOff>
    </xdr:from>
    <xdr:to>
      <xdr:col>6</xdr:col>
      <xdr:colOff>38100</xdr:colOff>
      <xdr:row>76</xdr:row>
      <xdr:rowOff>141860</xdr:rowOff>
    </xdr:to>
    <xdr:sp macro="" textlink="">
      <xdr:nvSpPr>
        <xdr:cNvPr id="201" name="楕円 200"/>
        <xdr:cNvSpPr/>
      </xdr:nvSpPr>
      <xdr:spPr>
        <a:xfrm>
          <a:off x="1079500" y="130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132987</xdr:rowOff>
    </xdr:from>
    <xdr:ext cx="599010" cy="259045"/>
    <xdr:sp macro="" textlink="">
      <xdr:nvSpPr>
        <xdr:cNvPr id="202" name="テキスト ボックス 201"/>
        <xdr:cNvSpPr txBox="1"/>
      </xdr:nvSpPr>
      <xdr:spPr>
        <a:xfrm>
          <a:off x="830795" y="1316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31579</xdr:rowOff>
    </xdr:from>
    <xdr:to>
      <xdr:col>24</xdr:col>
      <xdr:colOff>63500</xdr:colOff>
      <xdr:row>96</xdr:row>
      <xdr:rowOff>50203</xdr:rowOff>
    </xdr:to>
    <xdr:cxnSp macro="">
      <xdr:nvCxnSpPr>
        <xdr:cNvPr id="231" name="直線コネクタ 230"/>
        <xdr:cNvCxnSpPr/>
      </xdr:nvCxnSpPr>
      <xdr:spPr>
        <a:xfrm>
          <a:off x="3797300" y="16490779"/>
          <a:ext cx="838200" cy="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31579</xdr:rowOff>
    </xdr:from>
    <xdr:to>
      <xdr:col>19</xdr:col>
      <xdr:colOff>177800</xdr:colOff>
      <xdr:row>96</xdr:row>
      <xdr:rowOff>59773</xdr:rowOff>
    </xdr:to>
    <xdr:cxnSp macro="">
      <xdr:nvCxnSpPr>
        <xdr:cNvPr id="234" name="直線コネクタ 233"/>
        <xdr:cNvCxnSpPr/>
      </xdr:nvCxnSpPr>
      <xdr:spPr>
        <a:xfrm flipV="1">
          <a:off x="2908300" y="1649077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59773</xdr:rowOff>
    </xdr:from>
    <xdr:to>
      <xdr:col>15</xdr:col>
      <xdr:colOff>50800</xdr:colOff>
      <xdr:row>97</xdr:row>
      <xdr:rowOff>18512</xdr:rowOff>
    </xdr:to>
    <xdr:cxnSp macro="">
      <xdr:nvCxnSpPr>
        <xdr:cNvPr id="237" name="直線コネクタ 236"/>
        <xdr:cNvCxnSpPr/>
      </xdr:nvCxnSpPr>
      <xdr:spPr>
        <a:xfrm flipV="1">
          <a:off x="2019300" y="16518973"/>
          <a:ext cx="889000" cy="1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168542</xdr:rowOff>
    </xdr:from>
    <xdr:to>
      <xdr:col>10</xdr:col>
      <xdr:colOff>114300</xdr:colOff>
      <xdr:row>97</xdr:row>
      <xdr:rowOff>18512</xdr:rowOff>
    </xdr:to>
    <xdr:cxnSp macro="">
      <xdr:nvCxnSpPr>
        <xdr:cNvPr id="240" name="直線コネクタ 239"/>
        <xdr:cNvCxnSpPr/>
      </xdr:nvCxnSpPr>
      <xdr:spPr>
        <a:xfrm>
          <a:off x="1130300" y="16627742"/>
          <a:ext cx="889000" cy="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170853</xdr:rowOff>
    </xdr:from>
    <xdr:to>
      <xdr:col>24</xdr:col>
      <xdr:colOff>114300</xdr:colOff>
      <xdr:row>96</xdr:row>
      <xdr:rowOff>101003</xdr:rowOff>
    </xdr:to>
    <xdr:sp macro="" textlink="">
      <xdr:nvSpPr>
        <xdr:cNvPr id="250" name="楕円 249"/>
        <xdr:cNvSpPr/>
      </xdr:nvSpPr>
      <xdr:spPr>
        <a:xfrm>
          <a:off x="4584700" y="164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149280</xdr:rowOff>
    </xdr:from>
    <xdr:ext cx="534377" cy="259045"/>
    <xdr:sp macro="" textlink="">
      <xdr:nvSpPr>
        <xdr:cNvPr id="251" name="衛生費該当値テキスト"/>
        <xdr:cNvSpPr txBox="1"/>
      </xdr:nvSpPr>
      <xdr:spPr>
        <a:xfrm>
          <a:off x="4686300" y="164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152229</xdr:rowOff>
    </xdr:from>
    <xdr:to>
      <xdr:col>20</xdr:col>
      <xdr:colOff>38100</xdr:colOff>
      <xdr:row>96</xdr:row>
      <xdr:rowOff>82379</xdr:rowOff>
    </xdr:to>
    <xdr:sp macro="" textlink="">
      <xdr:nvSpPr>
        <xdr:cNvPr id="252" name="楕円 251"/>
        <xdr:cNvSpPr/>
      </xdr:nvSpPr>
      <xdr:spPr>
        <a:xfrm>
          <a:off x="3746500" y="164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73506</xdr:rowOff>
    </xdr:from>
    <xdr:ext cx="534377" cy="259045"/>
    <xdr:sp macro="" textlink="">
      <xdr:nvSpPr>
        <xdr:cNvPr id="253" name="テキスト ボックス 252"/>
        <xdr:cNvSpPr txBox="1"/>
      </xdr:nvSpPr>
      <xdr:spPr>
        <a:xfrm>
          <a:off x="3530111" y="165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8973</xdr:rowOff>
    </xdr:from>
    <xdr:to>
      <xdr:col>15</xdr:col>
      <xdr:colOff>101600</xdr:colOff>
      <xdr:row>96</xdr:row>
      <xdr:rowOff>110573</xdr:rowOff>
    </xdr:to>
    <xdr:sp macro="" textlink="">
      <xdr:nvSpPr>
        <xdr:cNvPr id="254" name="楕円 253"/>
        <xdr:cNvSpPr/>
      </xdr:nvSpPr>
      <xdr:spPr>
        <a:xfrm>
          <a:off x="2857500" y="164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101700</xdr:rowOff>
    </xdr:from>
    <xdr:ext cx="534377" cy="259045"/>
    <xdr:sp macro="" textlink="">
      <xdr:nvSpPr>
        <xdr:cNvPr id="255" name="テキスト ボックス 254"/>
        <xdr:cNvSpPr txBox="1"/>
      </xdr:nvSpPr>
      <xdr:spPr>
        <a:xfrm>
          <a:off x="2641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139162</xdr:rowOff>
    </xdr:from>
    <xdr:to>
      <xdr:col>10</xdr:col>
      <xdr:colOff>165100</xdr:colOff>
      <xdr:row>97</xdr:row>
      <xdr:rowOff>69312</xdr:rowOff>
    </xdr:to>
    <xdr:sp macro="" textlink="">
      <xdr:nvSpPr>
        <xdr:cNvPr id="256" name="楕円 255"/>
        <xdr:cNvSpPr/>
      </xdr:nvSpPr>
      <xdr:spPr>
        <a:xfrm>
          <a:off x="1968500" y="165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60439</xdr:rowOff>
    </xdr:from>
    <xdr:ext cx="534377" cy="259045"/>
    <xdr:sp macro="" textlink="">
      <xdr:nvSpPr>
        <xdr:cNvPr id="257" name="テキスト ボックス 256"/>
        <xdr:cNvSpPr txBox="1"/>
      </xdr:nvSpPr>
      <xdr:spPr>
        <a:xfrm>
          <a:off x="1752111" y="166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117742</xdr:rowOff>
    </xdr:from>
    <xdr:to>
      <xdr:col>6</xdr:col>
      <xdr:colOff>38100</xdr:colOff>
      <xdr:row>97</xdr:row>
      <xdr:rowOff>47892</xdr:rowOff>
    </xdr:to>
    <xdr:sp macro="" textlink="">
      <xdr:nvSpPr>
        <xdr:cNvPr id="258" name="楕円 257"/>
        <xdr:cNvSpPr/>
      </xdr:nvSpPr>
      <xdr:spPr>
        <a:xfrm>
          <a:off x="1079500" y="165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39019</xdr:rowOff>
    </xdr:from>
    <xdr:ext cx="534377" cy="259045"/>
    <xdr:sp macro="" textlink="">
      <xdr:nvSpPr>
        <xdr:cNvPr id="259" name="テキスト ボックス 258"/>
        <xdr:cNvSpPr txBox="1"/>
      </xdr:nvSpPr>
      <xdr:spPr>
        <a:xfrm>
          <a:off x="863111" y="166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118897</xdr:rowOff>
    </xdr:from>
    <xdr:to>
      <xdr:col>55</xdr:col>
      <xdr:colOff>0</xdr:colOff>
      <xdr:row>35</xdr:row>
      <xdr:rowOff>122784</xdr:rowOff>
    </xdr:to>
    <xdr:cxnSp macro="">
      <xdr:nvCxnSpPr>
        <xdr:cNvPr id="286" name="直線コネクタ 285"/>
        <xdr:cNvCxnSpPr/>
      </xdr:nvCxnSpPr>
      <xdr:spPr>
        <a:xfrm flipV="1">
          <a:off x="9639300" y="6119647"/>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122784</xdr:rowOff>
    </xdr:from>
    <xdr:to>
      <xdr:col>50</xdr:col>
      <xdr:colOff>114300</xdr:colOff>
      <xdr:row>35</xdr:row>
      <xdr:rowOff>141300</xdr:rowOff>
    </xdr:to>
    <xdr:cxnSp macro="">
      <xdr:nvCxnSpPr>
        <xdr:cNvPr id="289" name="直線コネクタ 288"/>
        <xdr:cNvCxnSpPr/>
      </xdr:nvCxnSpPr>
      <xdr:spPr>
        <a:xfrm flipV="1">
          <a:off x="8750300" y="6123534"/>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141300</xdr:rowOff>
    </xdr:from>
    <xdr:to>
      <xdr:col>45</xdr:col>
      <xdr:colOff>177800</xdr:colOff>
      <xdr:row>35</xdr:row>
      <xdr:rowOff>165074</xdr:rowOff>
    </xdr:to>
    <xdr:cxnSp macro="">
      <xdr:nvCxnSpPr>
        <xdr:cNvPr id="292" name="直線コネクタ 291"/>
        <xdr:cNvCxnSpPr/>
      </xdr:nvCxnSpPr>
      <xdr:spPr>
        <a:xfrm flipV="1">
          <a:off x="7861300" y="6142050"/>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157074</xdr:rowOff>
    </xdr:from>
    <xdr:to>
      <xdr:col>41</xdr:col>
      <xdr:colOff>50800</xdr:colOff>
      <xdr:row>35</xdr:row>
      <xdr:rowOff>165074</xdr:rowOff>
    </xdr:to>
    <xdr:cxnSp macro="">
      <xdr:nvCxnSpPr>
        <xdr:cNvPr id="295" name="直線コネクタ 294"/>
        <xdr:cNvCxnSpPr/>
      </xdr:nvCxnSpPr>
      <xdr:spPr>
        <a:xfrm>
          <a:off x="6972300" y="6157824"/>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68097</xdr:rowOff>
    </xdr:from>
    <xdr:to>
      <xdr:col>55</xdr:col>
      <xdr:colOff>50800</xdr:colOff>
      <xdr:row>35</xdr:row>
      <xdr:rowOff>169697</xdr:rowOff>
    </xdr:to>
    <xdr:sp macro="" textlink="">
      <xdr:nvSpPr>
        <xdr:cNvPr id="305" name="楕円 304"/>
        <xdr:cNvSpPr/>
      </xdr:nvSpPr>
      <xdr:spPr>
        <a:xfrm>
          <a:off x="10426700" y="60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90974</xdr:rowOff>
    </xdr:from>
    <xdr:ext cx="469744" cy="259045"/>
    <xdr:sp macro="" textlink="">
      <xdr:nvSpPr>
        <xdr:cNvPr id="306" name="労働費該当値テキスト"/>
        <xdr:cNvSpPr txBox="1"/>
      </xdr:nvSpPr>
      <xdr:spPr>
        <a:xfrm>
          <a:off x="10528300" y="59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71984</xdr:rowOff>
    </xdr:from>
    <xdr:to>
      <xdr:col>50</xdr:col>
      <xdr:colOff>165100</xdr:colOff>
      <xdr:row>36</xdr:row>
      <xdr:rowOff>2134</xdr:rowOff>
    </xdr:to>
    <xdr:sp macro="" textlink="">
      <xdr:nvSpPr>
        <xdr:cNvPr id="307" name="楕円 306"/>
        <xdr:cNvSpPr/>
      </xdr:nvSpPr>
      <xdr:spPr>
        <a:xfrm>
          <a:off x="9588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18661</xdr:rowOff>
    </xdr:from>
    <xdr:ext cx="469744" cy="259045"/>
    <xdr:sp macro="" textlink="">
      <xdr:nvSpPr>
        <xdr:cNvPr id="308" name="テキスト ボックス 307"/>
        <xdr:cNvSpPr txBox="1"/>
      </xdr:nvSpPr>
      <xdr:spPr>
        <a:xfrm>
          <a:off x="9404428"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90500</xdr:rowOff>
    </xdr:from>
    <xdr:to>
      <xdr:col>46</xdr:col>
      <xdr:colOff>38100</xdr:colOff>
      <xdr:row>36</xdr:row>
      <xdr:rowOff>20650</xdr:rowOff>
    </xdr:to>
    <xdr:sp macro="" textlink="">
      <xdr:nvSpPr>
        <xdr:cNvPr id="309" name="楕円 308"/>
        <xdr:cNvSpPr/>
      </xdr:nvSpPr>
      <xdr:spPr>
        <a:xfrm>
          <a:off x="8699500" y="60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37177</xdr:rowOff>
    </xdr:from>
    <xdr:ext cx="469744" cy="259045"/>
    <xdr:sp macro="" textlink="">
      <xdr:nvSpPr>
        <xdr:cNvPr id="310" name="テキスト ボックス 309"/>
        <xdr:cNvSpPr txBox="1"/>
      </xdr:nvSpPr>
      <xdr:spPr>
        <a:xfrm>
          <a:off x="851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114274</xdr:rowOff>
    </xdr:from>
    <xdr:to>
      <xdr:col>41</xdr:col>
      <xdr:colOff>101600</xdr:colOff>
      <xdr:row>36</xdr:row>
      <xdr:rowOff>44424</xdr:rowOff>
    </xdr:to>
    <xdr:sp macro="" textlink="">
      <xdr:nvSpPr>
        <xdr:cNvPr id="311" name="楕円 310"/>
        <xdr:cNvSpPr/>
      </xdr:nvSpPr>
      <xdr:spPr>
        <a:xfrm>
          <a:off x="7810500" y="61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60951</xdr:rowOff>
    </xdr:from>
    <xdr:ext cx="469744" cy="259045"/>
    <xdr:sp macro="" textlink="">
      <xdr:nvSpPr>
        <xdr:cNvPr id="312" name="テキスト ボックス 311"/>
        <xdr:cNvSpPr txBox="1"/>
      </xdr:nvSpPr>
      <xdr:spPr>
        <a:xfrm>
          <a:off x="7626428" y="589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106274</xdr:rowOff>
    </xdr:from>
    <xdr:to>
      <xdr:col>36</xdr:col>
      <xdr:colOff>165100</xdr:colOff>
      <xdr:row>36</xdr:row>
      <xdr:rowOff>36424</xdr:rowOff>
    </xdr:to>
    <xdr:sp macro="" textlink="">
      <xdr:nvSpPr>
        <xdr:cNvPr id="313" name="楕円 312"/>
        <xdr:cNvSpPr/>
      </xdr:nvSpPr>
      <xdr:spPr>
        <a:xfrm>
          <a:off x="6921500" y="61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52951</xdr:rowOff>
    </xdr:from>
    <xdr:ext cx="469744" cy="259045"/>
    <xdr:sp macro="" textlink="">
      <xdr:nvSpPr>
        <xdr:cNvPr id="314" name="テキスト ボックス 313"/>
        <xdr:cNvSpPr txBox="1"/>
      </xdr:nvSpPr>
      <xdr:spPr>
        <a:xfrm>
          <a:off x="6737428" y="588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67150</xdr:rowOff>
    </xdr:from>
    <xdr:to>
      <xdr:col>55</xdr:col>
      <xdr:colOff>0</xdr:colOff>
      <xdr:row>57</xdr:row>
      <xdr:rowOff>159279</xdr:rowOff>
    </xdr:to>
    <xdr:cxnSp macro="">
      <xdr:nvCxnSpPr>
        <xdr:cNvPr id="343" name="直線コネクタ 342"/>
        <xdr:cNvCxnSpPr/>
      </xdr:nvCxnSpPr>
      <xdr:spPr>
        <a:xfrm>
          <a:off x="9639300" y="9839800"/>
          <a:ext cx="838200" cy="9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53267</xdr:rowOff>
    </xdr:from>
    <xdr:to>
      <xdr:col>50</xdr:col>
      <xdr:colOff>114300</xdr:colOff>
      <xdr:row>57</xdr:row>
      <xdr:rowOff>67150</xdr:rowOff>
    </xdr:to>
    <xdr:cxnSp macro="">
      <xdr:nvCxnSpPr>
        <xdr:cNvPr id="346" name="直線コネクタ 345"/>
        <xdr:cNvCxnSpPr/>
      </xdr:nvCxnSpPr>
      <xdr:spPr>
        <a:xfrm>
          <a:off x="8750300" y="9825917"/>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53267</xdr:rowOff>
    </xdr:from>
    <xdr:to>
      <xdr:col>45</xdr:col>
      <xdr:colOff>177800</xdr:colOff>
      <xdr:row>58</xdr:row>
      <xdr:rowOff>9638</xdr:rowOff>
    </xdr:to>
    <xdr:cxnSp macro="">
      <xdr:nvCxnSpPr>
        <xdr:cNvPr id="349" name="直線コネクタ 348"/>
        <xdr:cNvCxnSpPr/>
      </xdr:nvCxnSpPr>
      <xdr:spPr>
        <a:xfrm flipV="1">
          <a:off x="7861300" y="9825917"/>
          <a:ext cx="889000" cy="1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142550</xdr:rowOff>
    </xdr:from>
    <xdr:to>
      <xdr:col>41</xdr:col>
      <xdr:colOff>50800</xdr:colOff>
      <xdr:row>58</xdr:row>
      <xdr:rowOff>9638</xdr:rowOff>
    </xdr:to>
    <xdr:cxnSp macro="">
      <xdr:nvCxnSpPr>
        <xdr:cNvPr id="352" name="直線コネクタ 351"/>
        <xdr:cNvCxnSpPr/>
      </xdr:nvCxnSpPr>
      <xdr:spPr>
        <a:xfrm>
          <a:off x="6972300" y="9915200"/>
          <a:ext cx="889000" cy="3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108479</xdr:rowOff>
    </xdr:from>
    <xdr:to>
      <xdr:col>55</xdr:col>
      <xdr:colOff>50800</xdr:colOff>
      <xdr:row>58</xdr:row>
      <xdr:rowOff>38629</xdr:rowOff>
    </xdr:to>
    <xdr:sp macro="" textlink="">
      <xdr:nvSpPr>
        <xdr:cNvPr id="362" name="楕円 361"/>
        <xdr:cNvSpPr/>
      </xdr:nvSpPr>
      <xdr:spPr>
        <a:xfrm>
          <a:off x="10426700" y="98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86906</xdr:rowOff>
    </xdr:from>
    <xdr:ext cx="534377" cy="259045"/>
    <xdr:sp macro="" textlink="">
      <xdr:nvSpPr>
        <xdr:cNvPr id="363" name="農林水産業費該当値テキスト"/>
        <xdr:cNvSpPr txBox="1"/>
      </xdr:nvSpPr>
      <xdr:spPr>
        <a:xfrm>
          <a:off x="10528300" y="985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16350</xdr:rowOff>
    </xdr:from>
    <xdr:to>
      <xdr:col>50</xdr:col>
      <xdr:colOff>165100</xdr:colOff>
      <xdr:row>57</xdr:row>
      <xdr:rowOff>117950</xdr:rowOff>
    </xdr:to>
    <xdr:sp macro="" textlink="">
      <xdr:nvSpPr>
        <xdr:cNvPr id="364" name="楕円 363"/>
        <xdr:cNvSpPr/>
      </xdr:nvSpPr>
      <xdr:spPr>
        <a:xfrm>
          <a:off x="9588500" y="97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109077</xdr:rowOff>
    </xdr:from>
    <xdr:ext cx="534377" cy="259045"/>
    <xdr:sp macro="" textlink="">
      <xdr:nvSpPr>
        <xdr:cNvPr id="365" name="テキスト ボックス 364"/>
        <xdr:cNvSpPr txBox="1"/>
      </xdr:nvSpPr>
      <xdr:spPr>
        <a:xfrm>
          <a:off x="9372111" y="98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2467</xdr:rowOff>
    </xdr:from>
    <xdr:to>
      <xdr:col>46</xdr:col>
      <xdr:colOff>38100</xdr:colOff>
      <xdr:row>57</xdr:row>
      <xdr:rowOff>104067</xdr:rowOff>
    </xdr:to>
    <xdr:sp macro="" textlink="">
      <xdr:nvSpPr>
        <xdr:cNvPr id="366" name="楕円 365"/>
        <xdr:cNvSpPr/>
      </xdr:nvSpPr>
      <xdr:spPr>
        <a:xfrm>
          <a:off x="8699500" y="97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95194</xdr:rowOff>
    </xdr:from>
    <xdr:ext cx="534377" cy="259045"/>
    <xdr:sp macro="" textlink="">
      <xdr:nvSpPr>
        <xdr:cNvPr id="367" name="テキスト ボックス 366"/>
        <xdr:cNvSpPr txBox="1"/>
      </xdr:nvSpPr>
      <xdr:spPr>
        <a:xfrm>
          <a:off x="8483111" y="986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130288</xdr:rowOff>
    </xdr:from>
    <xdr:to>
      <xdr:col>41</xdr:col>
      <xdr:colOff>101600</xdr:colOff>
      <xdr:row>58</xdr:row>
      <xdr:rowOff>60438</xdr:rowOff>
    </xdr:to>
    <xdr:sp macro="" textlink="">
      <xdr:nvSpPr>
        <xdr:cNvPr id="368" name="楕円 367"/>
        <xdr:cNvSpPr/>
      </xdr:nvSpPr>
      <xdr:spPr>
        <a:xfrm>
          <a:off x="7810500" y="99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51565</xdr:rowOff>
    </xdr:from>
    <xdr:ext cx="534377" cy="259045"/>
    <xdr:sp macro="" textlink="">
      <xdr:nvSpPr>
        <xdr:cNvPr id="369" name="テキスト ボックス 368"/>
        <xdr:cNvSpPr txBox="1"/>
      </xdr:nvSpPr>
      <xdr:spPr>
        <a:xfrm>
          <a:off x="7594111" y="99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91750</xdr:rowOff>
    </xdr:from>
    <xdr:to>
      <xdr:col>36</xdr:col>
      <xdr:colOff>165100</xdr:colOff>
      <xdr:row>58</xdr:row>
      <xdr:rowOff>21900</xdr:rowOff>
    </xdr:to>
    <xdr:sp macro="" textlink="">
      <xdr:nvSpPr>
        <xdr:cNvPr id="370" name="楕円 369"/>
        <xdr:cNvSpPr/>
      </xdr:nvSpPr>
      <xdr:spPr>
        <a:xfrm>
          <a:off x="6921500" y="98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13027</xdr:rowOff>
    </xdr:from>
    <xdr:ext cx="534377" cy="259045"/>
    <xdr:sp macro="" textlink="">
      <xdr:nvSpPr>
        <xdr:cNvPr id="371" name="テキスト ボックス 370"/>
        <xdr:cNvSpPr txBox="1"/>
      </xdr:nvSpPr>
      <xdr:spPr>
        <a:xfrm>
          <a:off x="6705111" y="99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65443</xdr:rowOff>
    </xdr:from>
    <xdr:to>
      <xdr:col>55</xdr:col>
      <xdr:colOff>0</xdr:colOff>
      <xdr:row>78</xdr:row>
      <xdr:rowOff>19914</xdr:rowOff>
    </xdr:to>
    <xdr:cxnSp macro="">
      <xdr:nvCxnSpPr>
        <xdr:cNvPr id="400" name="直線コネクタ 399"/>
        <xdr:cNvCxnSpPr/>
      </xdr:nvCxnSpPr>
      <xdr:spPr>
        <a:xfrm flipV="1">
          <a:off x="9639300" y="13267093"/>
          <a:ext cx="838200" cy="1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18035</xdr:rowOff>
    </xdr:from>
    <xdr:to>
      <xdr:col>50</xdr:col>
      <xdr:colOff>114300</xdr:colOff>
      <xdr:row>78</xdr:row>
      <xdr:rowOff>19914</xdr:rowOff>
    </xdr:to>
    <xdr:cxnSp macro="">
      <xdr:nvCxnSpPr>
        <xdr:cNvPr id="403" name="直線コネクタ 402"/>
        <xdr:cNvCxnSpPr/>
      </xdr:nvCxnSpPr>
      <xdr:spPr>
        <a:xfrm>
          <a:off x="8750300" y="13391135"/>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136537</xdr:rowOff>
    </xdr:from>
    <xdr:to>
      <xdr:col>45</xdr:col>
      <xdr:colOff>177800</xdr:colOff>
      <xdr:row>78</xdr:row>
      <xdr:rowOff>18035</xdr:rowOff>
    </xdr:to>
    <xdr:cxnSp macro="">
      <xdr:nvCxnSpPr>
        <xdr:cNvPr id="406" name="直線コネクタ 405"/>
        <xdr:cNvCxnSpPr/>
      </xdr:nvCxnSpPr>
      <xdr:spPr>
        <a:xfrm>
          <a:off x="7861300" y="13338187"/>
          <a:ext cx="889000" cy="5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136537</xdr:rowOff>
    </xdr:from>
    <xdr:to>
      <xdr:col>41</xdr:col>
      <xdr:colOff>50800</xdr:colOff>
      <xdr:row>78</xdr:row>
      <xdr:rowOff>53924</xdr:rowOff>
    </xdr:to>
    <xdr:cxnSp macro="">
      <xdr:nvCxnSpPr>
        <xdr:cNvPr id="409" name="直線コネクタ 408"/>
        <xdr:cNvCxnSpPr/>
      </xdr:nvCxnSpPr>
      <xdr:spPr>
        <a:xfrm flipV="1">
          <a:off x="6972300" y="13338187"/>
          <a:ext cx="889000" cy="8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14643</xdr:rowOff>
    </xdr:from>
    <xdr:to>
      <xdr:col>55</xdr:col>
      <xdr:colOff>50800</xdr:colOff>
      <xdr:row>77</xdr:row>
      <xdr:rowOff>116243</xdr:rowOff>
    </xdr:to>
    <xdr:sp macro="" textlink="">
      <xdr:nvSpPr>
        <xdr:cNvPr id="419" name="楕円 418"/>
        <xdr:cNvSpPr/>
      </xdr:nvSpPr>
      <xdr:spPr>
        <a:xfrm>
          <a:off x="10426700" y="132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164520</xdr:rowOff>
    </xdr:from>
    <xdr:ext cx="534377" cy="259045"/>
    <xdr:sp macro="" textlink="">
      <xdr:nvSpPr>
        <xdr:cNvPr id="420" name="商工費該当値テキスト"/>
        <xdr:cNvSpPr txBox="1"/>
      </xdr:nvSpPr>
      <xdr:spPr>
        <a:xfrm>
          <a:off x="10528300" y="131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140564</xdr:rowOff>
    </xdr:from>
    <xdr:to>
      <xdr:col>50</xdr:col>
      <xdr:colOff>165100</xdr:colOff>
      <xdr:row>78</xdr:row>
      <xdr:rowOff>70714</xdr:rowOff>
    </xdr:to>
    <xdr:sp macro="" textlink="">
      <xdr:nvSpPr>
        <xdr:cNvPr id="421" name="楕円 420"/>
        <xdr:cNvSpPr/>
      </xdr:nvSpPr>
      <xdr:spPr>
        <a:xfrm>
          <a:off x="9588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61841</xdr:rowOff>
    </xdr:from>
    <xdr:ext cx="534377" cy="259045"/>
    <xdr:sp macro="" textlink="">
      <xdr:nvSpPr>
        <xdr:cNvPr id="422" name="テキスト ボックス 421"/>
        <xdr:cNvSpPr txBox="1"/>
      </xdr:nvSpPr>
      <xdr:spPr>
        <a:xfrm>
          <a:off x="9372111" y="134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138685</xdr:rowOff>
    </xdr:from>
    <xdr:to>
      <xdr:col>46</xdr:col>
      <xdr:colOff>38100</xdr:colOff>
      <xdr:row>78</xdr:row>
      <xdr:rowOff>68835</xdr:rowOff>
    </xdr:to>
    <xdr:sp macro="" textlink="">
      <xdr:nvSpPr>
        <xdr:cNvPr id="423" name="楕円 422"/>
        <xdr:cNvSpPr/>
      </xdr:nvSpPr>
      <xdr:spPr>
        <a:xfrm>
          <a:off x="8699500" y="133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59962</xdr:rowOff>
    </xdr:from>
    <xdr:ext cx="534377" cy="259045"/>
    <xdr:sp macro="" textlink="">
      <xdr:nvSpPr>
        <xdr:cNvPr id="424" name="テキスト ボックス 423"/>
        <xdr:cNvSpPr txBox="1"/>
      </xdr:nvSpPr>
      <xdr:spPr>
        <a:xfrm>
          <a:off x="8483111" y="134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85737</xdr:rowOff>
    </xdr:from>
    <xdr:to>
      <xdr:col>41</xdr:col>
      <xdr:colOff>101600</xdr:colOff>
      <xdr:row>78</xdr:row>
      <xdr:rowOff>15887</xdr:rowOff>
    </xdr:to>
    <xdr:sp macro="" textlink="">
      <xdr:nvSpPr>
        <xdr:cNvPr id="425" name="楕円 424"/>
        <xdr:cNvSpPr/>
      </xdr:nvSpPr>
      <xdr:spPr>
        <a:xfrm>
          <a:off x="7810500" y="1328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7014</xdr:rowOff>
    </xdr:from>
    <xdr:ext cx="534377" cy="259045"/>
    <xdr:sp macro="" textlink="">
      <xdr:nvSpPr>
        <xdr:cNvPr id="426" name="テキスト ボックス 425"/>
        <xdr:cNvSpPr txBox="1"/>
      </xdr:nvSpPr>
      <xdr:spPr>
        <a:xfrm>
          <a:off x="7594111" y="1338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3124</xdr:rowOff>
    </xdr:from>
    <xdr:to>
      <xdr:col>36</xdr:col>
      <xdr:colOff>165100</xdr:colOff>
      <xdr:row>78</xdr:row>
      <xdr:rowOff>104724</xdr:rowOff>
    </xdr:to>
    <xdr:sp macro="" textlink="">
      <xdr:nvSpPr>
        <xdr:cNvPr id="427" name="楕円 426"/>
        <xdr:cNvSpPr/>
      </xdr:nvSpPr>
      <xdr:spPr>
        <a:xfrm>
          <a:off x="6921500" y="133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95851</xdr:rowOff>
    </xdr:from>
    <xdr:ext cx="534377" cy="259045"/>
    <xdr:sp macro="" textlink="">
      <xdr:nvSpPr>
        <xdr:cNvPr id="428" name="テキスト ボックス 427"/>
        <xdr:cNvSpPr txBox="1"/>
      </xdr:nvSpPr>
      <xdr:spPr>
        <a:xfrm>
          <a:off x="6705111" y="134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127042</xdr:rowOff>
    </xdr:from>
    <xdr:to>
      <xdr:col>55</xdr:col>
      <xdr:colOff>0</xdr:colOff>
      <xdr:row>95</xdr:row>
      <xdr:rowOff>12329</xdr:rowOff>
    </xdr:to>
    <xdr:cxnSp macro="">
      <xdr:nvCxnSpPr>
        <xdr:cNvPr id="453" name="直線コネクタ 452"/>
        <xdr:cNvCxnSpPr/>
      </xdr:nvCxnSpPr>
      <xdr:spPr>
        <a:xfrm flipV="1">
          <a:off x="9639300" y="16243342"/>
          <a:ext cx="838200" cy="5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12329</xdr:rowOff>
    </xdr:from>
    <xdr:to>
      <xdr:col>50</xdr:col>
      <xdr:colOff>114300</xdr:colOff>
      <xdr:row>95</xdr:row>
      <xdr:rowOff>27498</xdr:rowOff>
    </xdr:to>
    <xdr:cxnSp macro="">
      <xdr:nvCxnSpPr>
        <xdr:cNvPr id="456" name="直線コネクタ 455"/>
        <xdr:cNvCxnSpPr/>
      </xdr:nvCxnSpPr>
      <xdr:spPr>
        <a:xfrm flipV="1">
          <a:off x="8750300" y="16300079"/>
          <a:ext cx="889000" cy="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86573</xdr:rowOff>
    </xdr:from>
    <xdr:to>
      <xdr:col>45</xdr:col>
      <xdr:colOff>177800</xdr:colOff>
      <xdr:row>95</xdr:row>
      <xdr:rowOff>27498</xdr:rowOff>
    </xdr:to>
    <xdr:cxnSp macro="">
      <xdr:nvCxnSpPr>
        <xdr:cNvPr id="459" name="直線コネクタ 458"/>
        <xdr:cNvCxnSpPr/>
      </xdr:nvCxnSpPr>
      <xdr:spPr>
        <a:xfrm>
          <a:off x="7861300" y="16202873"/>
          <a:ext cx="889000" cy="1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86573</xdr:rowOff>
    </xdr:from>
    <xdr:to>
      <xdr:col>41</xdr:col>
      <xdr:colOff>50800</xdr:colOff>
      <xdr:row>94</xdr:row>
      <xdr:rowOff>111531</xdr:rowOff>
    </xdr:to>
    <xdr:cxnSp macro="">
      <xdr:nvCxnSpPr>
        <xdr:cNvPr id="462" name="直線コネクタ 461"/>
        <xdr:cNvCxnSpPr/>
      </xdr:nvCxnSpPr>
      <xdr:spPr>
        <a:xfrm flipV="1">
          <a:off x="6972300" y="16202873"/>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76242</xdr:rowOff>
    </xdr:from>
    <xdr:to>
      <xdr:col>55</xdr:col>
      <xdr:colOff>50800</xdr:colOff>
      <xdr:row>95</xdr:row>
      <xdr:rowOff>6392</xdr:rowOff>
    </xdr:to>
    <xdr:sp macro="" textlink="">
      <xdr:nvSpPr>
        <xdr:cNvPr id="472" name="楕円 471"/>
        <xdr:cNvSpPr/>
      </xdr:nvSpPr>
      <xdr:spPr>
        <a:xfrm>
          <a:off x="10426700" y="161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99119</xdr:rowOff>
    </xdr:from>
    <xdr:ext cx="599010" cy="259045"/>
    <xdr:sp macro="" textlink="">
      <xdr:nvSpPr>
        <xdr:cNvPr id="473" name="土木費該当値テキスト"/>
        <xdr:cNvSpPr txBox="1"/>
      </xdr:nvSpPr>
      <xdr:spPr>
        <a:xfrm>
          <a:off x="10528300" y="1604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132979</xdr:rowOff>
    </xdr:from>
    <xdr:to>
      <xdr:col>50</xdr:col>
      <xdr:colOff>165100</xdr:colOff>
      <xdr:row>95</xdr:row>
      <xdr:rowOff>63129</xdr:rowOff>
    </xdr:to>
    <xdr:sp macro="" textlink="">
      <xdr:nvSpPr>
        <xdr:cNvPr id="474" name="楕円 473"/>
        <xdr:cNvSpPr/>
      </xdr:nvSpPr>
      <xdr:spPr>
        <a:xfrm>
          <a:off x="9588500" y="162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54256</xdr:rowOff>
    </xdr:from>
    <xdr:ext cx="534377" cy="259045"/>
    <xdr:sp macro="" textlink="">
      <xdr:nvSpPr>
        <xdr:cNvPr id="475" name="テキスト ボックス 474"/>
        <xdr:cNvSpPr txBox="1"/>
      </xdr:nvSpPr>
      <xdr:spPr>
        <a:xfrm>
          <a:off x="9372111" y="1634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148148</xdr:rowOff>
    </xdr:from>
    <xdr:to>
      <xdr:col>46</xdr:col>
      <xdr:colOff>38100</xdr:colOff>
      <xdr:row>95</xdr:row>
      <xdr:rowOff>78298</xdr:rowOff>
    </xdr:to>
    <xdr:sp macro="" textlink="">
      <xdr:nvSpPr>
        <xdr:cNvPr id="476" name="楕円 475"/>
        <xdr:cNvSpPr/>
      </xdr:nvSpPr>
      <xdr:spPr>
        <a:xfrm>
          <a:off x="8699500" y="162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69425</xdr:rowOff>
    </xdr:from>
    <xdr:ext cx="534377" cy="259045"/>
    <xdr:sp macro="" textlink="">
      <xdr:nvSpPr>
        <xdr:cNvPr id="477" name="テキスト ボックス 476"/>
        <xdr:cNvSpPr txBox="1"/>
      </xdr:nvSpPr>
      <xdr:spPr>
        <a:xfrm>
          <a:off x="8483111" y="163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35773</xdr:rowOff>
    </xdr:from>
    <xdr:to>
      <xdr:col>41</xdr:col>
      <xdr:colOff>101600</xdr:colOff>
      <xdr:row>94</xdr:row>
      <xdr:rowOff>137373</xdr:rowOff>
    </xdr:to>
    <xdr:sp macro="" textlink="">
      <xdr:nvSpPr>
        <xdr:cNvPr id="478" name="楕円 477"/>
        <xdr:cNvSpPr/>
      </xdr:nvSpPr>
      <xdr:spPr>
        <a:xfrm>
          <a:off x="7810500" y="161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153900</xdr:rowOff>
    </xdr:from>
    <xdr:ext cx="599010" cy="259045"/>
    <xdr:sp macro="" textlink="">
      <xdr:nvSpPr>
        <xdr:cNvPr id="479" name="テキスト ボックス 478"/>
        <xdr:cNvSpPr txBox="1"/>
      </xdr:nvSpPr>
      <xdr:spPr>
        <a:xfrm>
          <a:off x="7561795" y="1592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60731</xdr:rowOff>
    </xdr:from>
    <xdr:to>
      <xdr:col>36</xdr:col>
      <xdr:colOff>165100</xdr:colOff>
      <xdr:row>94</xdr:row>
      <xdr:rowOff>162331</xdr:rowOff>
    </xdr:to>
    <xdr:sp macro="" textlink="">
      <xdr:nvSpPr>
        <xdr:cNvPr id="480" name="楕円 479"/>
        <xdr:cNvSpPr/>
      </xdr:nvSpPr>
      <xdr:spPr>
        <a:xfrm>
          <a:off x="6921500" y="161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7408</xdr:rowOff>
    </xdr:from>
    <xdr:ext cx="599010" cy="259045"/>
    <xdr:sp macro="" textlink="">
      <xdr:nvSpPr>
        <xdr:cNvPr id="481" name="テキスト ボックス 480"/>
        <xdr:cNvSpPr txBox="1"/>
      </xdr:nvSpPr>
      <xdr:spPr>
        <a:xfrm>
          <a:off x="6672795" y="1595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128270</xdr:rowOff>
    </xdr:from>
    <xdr:to>
      <xdr:col>85</xdr:col>
      <xdr:colOff>127000</xdr:colOff>
      <xdr:row>36</xdr:row>
      <xdr:rowOff>141692</xdr:rowOff>
    </xdr:to>
    <xdr:cxnSp macro="">
      <xdr:nvCxnSpPr>
        <xdr:cNvPr id="513" name="直線コネクタ 512"/>
        <xdr:cNvCxnSpPr/>
      </xdr:nvCxnSpPr>
      <xdr:spPr>
        <a:xfrm flipV="1">
          <a:off x="15481300" y="6300470"/>
          <a:ext cx="8382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141692</xdr:rowOff>
    </xdr:from>
    <xdr:to>
      <xdr:col>81</xdr:col>
      <xdr:colOff>50800</xdr:colOff>
      <xdr:row>37</xdr:row>
      <xdr:rowOff>44537</xdr:rowOff>
    </xdr:to>
    <xdr:cxnSp macro="">
      <xdr:nvCxnSpPr>
        <xdr:cNvPr id="516" name="直線コネクタ 515"/>
        <xdr:cNvCxnSpPr/>
      </xdr:nvCxnSpPr>
      <xdr:spPr>
        <a:xfrm flipV="1">
          <a:off x="14592300" y="6313892"/>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44537</xdr:rowOff>
    </xdr:from>
    <xdr:to>
      <xdr:col>76</xdr:col>
      <xdr:colOff>114300</xdr:colOff>
      <xdr:row>37</xdr:row>
      <xdr:rowOff>53158</xdr:rowOff>
    </xdr:to>
    <xdr:cxnSp macro="">
      <xdr:nvCxnSpPr>
        <xdr:cNvPr id="519" name="直線コネクタ 518"/>
        <xdr:cNvCxnSpPr/>
      </xdr:nvCxnSpPr>
      <xdr:spPr>
        <a:xfrm flipV="1">
          <a:off x="13703300" y="6388187"/>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121689</xdr:rowOff>
    </xdr:from>
    <xdr:to>
      <xdr:col>71</xdr:col>
      <xdr:colOff>177800</xdr:colOff>
      <xdr:row>37</xdr:row>
      <xdr:rowOff>53158</xdr:rowOff>
    </xdr:to>
    <xdr:cxnSp macro="">
      <xdr:nvCxnSpPr>
        <xdr:cNvPr id="522" name="直線コネクタ 521"/>
        <xdr:cNvCxnSpPr/>
      </xdr:nvCxnSpPr>
      <xdr:spPr>
        <a:xfrm>
          <a:off x="12814300" y="6293889"/>
          <a:ext cx="889000" cy="1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77470</xdr:rowOff>
    </xdr:from>
    <xdr:to>
      <xdr:col>85</xdr:col>
      <xdr:colOff>177800</xdr:colOff>
      <xdr:row>37</xdr:row>
      <xdr:rowOff>7620</xdr:rowOff>
    </xdr:to>
    <xdr:sp macro="" textlink="">
      <xdr:nvSpPr>
        <xdr:cNvPr id="532" name="楕円 531"/>
        <xdr:cNvSpPr/>
      </xdr:nvSpPr>
      <xdr:spPr>
        <a:xfrm>
          <a:off x="162687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100347</xdr:rowOff>
    </xdr:from>
    <xdr:ext cx="534377" cy="259045"/>
    <xdr:sp macro="" textlink="">
      <xdr:nvSpPr>
        <xdr:cNvPr id="533" name="消防費該当値テキスト"/>
        <xdr:cNvSpPr txBox="1"/>
      </xdr:nvSpPr>
      <xdr:spPr>
        <a:xfrm>
          <a:off x="16370300" y="61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90892</xdr:rowOff>
    </xdr:from>
    <xdr:to>
      <xdr:col>81</xdr:col>
      <xdr:colOff>101600</xdr:colOff>
      <xdr:row>37</xdr:row>
      <xdr:rowOff>21042</xdr:rowOff>
    </xdr:to>
    <xdr:sp macro="" textlink="">
      <xdr:nvSpPr>
        <xdr:cNvPr id="534" name="楕円 533"/>
        <xdr:cNvSpPr/>
      </xdr:nvSpPr>
      <xdr:spPr>
        <a:xfrm>
          <a:off x="15430500" y="62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37569</xdr:rowOff>
    </xdr:from>
    <xdr:ext cx="534377" cy="259045"/>
    <xdr:sp macro="" textlink="">
      <xdr:nvSpPr>
        <xdr:cNvPr id="535" name="テキスト ボックス 534"/>
        <xdr:cNvSpPr txBox="1"/>
      </xdr:nvSpPr>
      <xdr:spPr>
        <a:xfrm>
          <a:off x="15214111" y="603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165187</xdr:rowOff>
    </xdr:from>
    <xdr:to>
      <xdr:col>76</xdr:col>
      <xdr:colOff>165100</xdr:colOff>
      <xdr:row>37</xdr:row>
      <xdr:rowOff>95337</xdr:rowOff>
    </xdr:to>
    <xdr:sp macro="" textlink="">
      <xdr:nvSpPr>
        <xdr:cNvPr id="536" name="楕円 535"/>
        <xdr:cNvSpPr/>
      </xdr:nvSpPr>
      <xdr:spPr>
        <a:xfrm>
          <a:off x="14541500" y="63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111864</xdr:rowOff>
    </xdr:from>
    <xdr:ext cx="534377" cy="259045"/>
    <xdr:sp macro="" textlink="">
      <xdr:nvSpPr>
        <xdr:cNvPr id="537" name="テキスト ボックス 536"/>
        <xdr:cNvSpPr txBox="1"/>
      </xdr:nvSpPr>
      <xdr:spPr>
        <a:xfrm>
          <a:off x="14325111" y="61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2358</xdr:rowOff>
    </xdr:from>
    <xdr:to>
      <xdr:col>72</xdr:col>
      <xdr:colOff>38100</xdr:colOff>
      <xdr:row>37</xdr:row>
      <xdr:rowOff>103958</xdr:rowOff>
    </xdr:to>
    <xdr:sp macro="" textlink="">
      <xdr:nvSpPr>
        <xdr:cNvPr id="538" name="楕円 537"/>
        <xdr:cNvSpPr/>
      </xdr:nvSpPr>
      <xdr:spPr>
        <a:xfrm>
          <a:off x="13652500" y="63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95085</xdr:rowOff>
    </xdr:from>
    <xdr:ext cx="534377" cy="259045"/>
    <xdr:sp macro="" textlink="">
      <xdr:nvSpPr>
        <xdr:cNvPr id="539" name="テキスト ボックス 538"/>
        <xdr:cNvSpPr txBox="1"/>
      </xdr:nvSpPr>
      <xdr:spPr>
        <a:xfrm>
          <a:off x="13436111" y="64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70889</xdr:rowOff>
    </xdr:from>
    <xdr:to>
      <xdr:col>67</xdr:col>
      <xdr:colOff>101600</xdr:colOff>
      <xdr:row>37</xdr:row>
      <xdr:rowOff>1039</xdr:rowOff>
    </xdr:to>
    <xdr:sp macro="" textlink="">
      <xdr:nvSpPr>
        <xdr:cNvPr id="540" name="楕円 539"/>
        <xdr:cNvSpPr/>
      </xdr:nvSpPr>
      <xdr:spPr>
        <a:xfrm>
          <a:off x="12763500" y="62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17566</xdr:rowOff>
    </xdr:from>
    <xdr:ext cx="534377" cy="259045"/>
    <xdr:sp macro="" textlink="">
      <xdr:nvSpPr>
        <xdr:cNvPr id="541" name="テキスト ボックス 540"/>
        <xdr:cNvSpPr txBox="1"/>
      </xdr:nvSpPr>
      <xdr:spPr>
        <a:xfrm>
          <a:off x="12547111" y="60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166907</xdr:rowOff>
    </xdr:from>
    <xdr:to>
      <xdr:col>85</xdr:col>
      <xdr:colOff>127000</xdr:colOff>
      <xdr:row>57</xdr:row>
      <xdr:rowOff>42793</xdr:rowOff>
    </xdr:to>
    <xdr:cxnSp macro="">
      <xdr:nvCxnSpPr>
        <xdr:cNvPr id="570" name="直線コネクタ 569"/>
        <xdr:cNvCxnSpPr/>
      </xdr:nvCxnSpPr>
      <xdr:spPr>
        <a:xfrm>
          <a:off x="15481300" y="9768107"/>
          <a:ext cx="838200" cy="4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148444</xdr:rowOff>
    </xdr:from>
    <xdr:to>
      <xdr:col>81</xdr:col>
      <xdr:colOff>50800</xdr:colOff>
      <xdr:row>56</xdr:row>
      <xdr:rowOff>166907</xdr:rowOff>
    </xdr:to>
    <xdr:cxnSp macro="">
      <xdr:nvCxnSpPr>
        <xdr:cNvPr id="573" name="直線コネクタ 572"/>
        <xdr:cNvCxnSpPr/>
      </xdr:nvCxnSpPr>
      <xdr:spPr>
        <a:xfrm>
          <a:off x="14592300" y="9749644"/>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50478</xdr:rowOff>
    </xdr:from>
    <xdr:to>
      <xdr:col>76</xdr:col>
      <xdr:colOff>114300</xdr:colOff>
      <xdr:row>56</xdr:row>
      <xdr:rowOff>148444</xdr:rowOff>
    </xdr:to>
    <xdr:cxnSp macro="">
      <xdr:nvCxnSpPr>
        <xdr:cNvPr id="576" name="直線コネクタ 575"/>
        <xdr:cNvCxnSpPr/>
      </xdr:nvCxnSpPr>
      <xdr:spPr>
        <a:xfrm>
          <a:off x="13703300" y="9651678"/>
          <a:ext cx="889000" cy="9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50478</xdr:rowOff>
    </xdr:from>
    <xdr:to>
      <xdr:col>71</xdr:col>
      <xdr:colOff>177800</xdr:colOff>
      <xdr:row>57</xdr:row>
      <xdr:rowOff>31618</xdr:rowOff>
    </xdr:to>
    <xdr:cxnSp macro="">
      <xdr:nvCxnSpPr>
        <xdr:cNvPr id="579" name="直線コネクタ 578"/>
        <xdr:cNvCxnSpPr/>
      </xdr:nvCxnSpPr>
      <xdr:spPr>
        <a:xfrm flipV="1">
          <a:off x="12814300" y="9651678"/>
          <a:ext cx="88900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163443</xdr:rowOff>
    </xdr:from>
    <xdr:to>
      <xdr:col>85</xdr:col>
      <xdr:colOff>177800</xdr:colOff>
      <xdr:row>57</xdr:row>
      <xdr:rowOff>93593</xdr:rowOff>
    </xdr:to>
    <xdr:sp macro="" textlink="">
      <xdr:nvSpPr>
        <xdr:cNvPr id="589" name="楕円 588"/>
        <xdr:cNvSpPr/>
      </xdr:nvSpPr>
      <xdr:spPr>
        <a:xfrm>
          <a:off x="16268700" y="97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141870</xdr:rowOff>
    </xdr:from>
    <xdr:ext cx="534377" cy="259045"/>
    <xdr:sp macro="" textlink="">
      <xdr:nvSpPr>
        <xdr:cNvPr id="590" name="教育費該当値テキスト"/>
        <xdr:cNvSpPr txBox="1"/>
      </xdr:nvSpPr>
      <xdr:spPr>
        <a:xfrm>
          <a:off x="16370300" y="97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116107</xdr:rowOff>
    </xdr:from>
    <xdr:to>
      <xdr:col>81</xdr:col>
      <xdr:colOff>101600</xdr:colOff>
      <xdr:row>57</xdr:row>
      <xdr:rowOff>46257</xdr:rowOff>
    </xdr:to>
    <xdr:sp macro="" textlink="">
      <xdr:nvSpPr>
        <xdr:cNvPr id="591" name="楕円 590"/>
        <xdr:cNvSpPr/>
      </xdr:nvSpPr>
      <xdr:spPr>
        <a:xfrm>
          <a:off x="15430500" y="97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62784</xdr:rowOff>
    </xdr:from>
    <xdr:ext cx="599010" cy="259045"/>
    <xdr:sp macro="" textlink="">
      <xdr:nvSpPr>
        <xdr:cNvPr id="592" name="テキスト ボックス 591"/>
        <xdr:cNvSpPr txBox="1"/>
      </xdr:nvSpPr>
      <xdr:spPr>
        <a:xfrm>
          <a:off x="15181795" y="949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97644</xdr:rowOff>
    </xdr:from>
    <xdr:to>
      <xdr:col>76</xdr:col>
      <xdr:colOff>165100</xdr:colOff>
      <xdr:row>57</xdr:row>
      <xdr:rowOff>27794</xdr:rowOff>
    </xdr:to>
    <xdr:sp macro="" textlink="">
      <xdr:nvSpPr>
        <xdr:cNvPr id="593" name="楕円 592"/>
        <xdr:cNvSpPr/>
      </xdr:nvSpPr>
      <xdr:spPr>
        <a:xfrm>
          <a:off x="14541500" y="96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44321</xdr:rowOff>
    </xdr:from>
    <xdr:ext cx="599010" cy="259045"/>
    <xdr:sp macro="" textlink="">
      <xdr:nvSpPr>
        <xdr:cNvPr id="594" name="テキスト ボックス 593"/>
        <xdr:cNvSpPr txBox="1"/>
      </xdr:nvSpPr>
      <xdr:spPr>
        <a:xfrm>
          <a:off x="14292795" y="947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171128</xdr:rowOff>
    </xdr:from>
    <xdr:to>
      <xdr:col>72</xdr:col>
      <xdr:colOff>38100</xdr:colOff>
      <xdr:row>56</xdr:row>
      <xdr:rowOff>101278</xdr:rowOff>
    </xdr:to>
    <xdr:sp macro="" textlink="">
      <xdr:nvSpPr>
        <xdr:cNvPr id="595" name="楕円 594"/>
        <xdr:cNvSpPr/>
      </xdr:nvSpPr>
      <xdr:spPr>
        <a:xfrm>
          <a:off x="13652500" y="96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117805</xdr:rowOff>
    </xdr:from>
    <xdr:ext cx="599010" cy="259045"/>
    <xdr:sp macro="" textlink="">
      <xdr:nvSpPr>
        <xdr:cNvPr id="596" name="テキスト ボックス 595"/>
        <xdr:cNvSpPr txBox="1"/>
      </xdr:nvSpPr>
      <xdr:spPr>
        <a:xfrm>
          <a:off x="13403795" y="937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152268</xdr:rowOff>
    </xdr:from>
    <xdr:to>
      <xdr:col>67</xdr:col>
      <xdr:colOff>101600</xdr:colOff>
      <xdr:row>57</xdr:row>
      <xdr:rowOff>82418</xdr:rowOff>
    </xdr:to>
    <xdr:sp macro="" textlink="">
      <xdr:nvSpPr>
        <xdr:cNvPr id="597" name="楕円 596"/>
        <xdr:cNvSpPr/>
      </xdr:nvSpPr>
      <xdr:spPr>
        <a:xfrm>
          <a:off x="12763500" y="97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73545</xdr:rowOff>
    </xdr:from>
    <xdr:ext cx="534377" cy="259045"/>
    <xdr:sp macro="" textlink="">
      <xdr:nvSpPr>
        <xdr:cNvPr id="598" name="テキスト ボックス 597"/>
        <xdr:cNvSpPr txBox="1"/>
      </xdr:nvSpPr>
      <xdr:spPr>
        <a:xfrm>
          <a:off x="12547111" y="98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45303</xdr:rowOff>
    </xdr:from>
    <xdr:to>
      <xdr:col>85</xdr:col>
      <xdr:colOff>127000</xdr:colOff>
      <xdr:row>78</xdr:row>
      <xdr:rowOff>139700</xdr:rowOff>
    </xdr:to>
    <xdr:cxnSp macro="">
      <xdr:nvCxnSpPr>
        <xdr:cNvPr id="625" name="直線コネクタ 624"/>
        <xdr:cNvCxnSpPr/>
      </xdr:nvCxnSpPr>
      <xdr:spPr>
        <a:xfrm flipV="1">
          <a:off x="15481300" y="13246953"/>
          <a:ext cx="838200" cy="26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165953</xdr:rowOff>
    </xdr:from>
    <xdr:to>
      <xdr:col>85</xdr:col>
      <xdr:colOff>177800</xdr:colOff>
      <xdr:row>77</xdr:row>
      <xdr:rowOff>96103</xdr:rowOff>
    </xdr:to>
    <xdr:sp macro="" textlink="">
      <xdr:nvSpPr>
        <xdr:cNvPr id="644" name="楕円 643"/>
        <xdr:cNvSpPr/>
      </xdr:nvSpPr>
      <xdr:spPr>
        <a:xfrm>
          <a:off x="16268700" y="131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17380</xdr:rowOff>
    </xdr:from>
    <xdr:ext cx="599010" cy="259045"/>
    <xdr:sp macro="" textlink="">
      <xdr:nvSpPr>
        <xdr:cNvPr id="645" name="災害復旧費該当値テキスト"/>
        <xdr:cNvSpPr txBox="1"/>
      </xdr:nvSpPr>
      <xdr:spPr>
        <a:xfrm>
          <a:off x="16370300" y="1304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58094</xdr:rowOff>
    </xdr:from>
    <xdr:to>
      <xdr:col>85</xdr:col>
      <xdr:colOff>127000</xdr:colOff>
      <xdr:row>95</xdr:row>
      <xdr:rowOff>66855</xdr:rowOff>
    </xdr:to>
    <xdr:cxnSp macro="">
      <xdr:nvCxnSpPr>
        <xdr:cNvPr id="680" name="直線コネクタ 679"/>
        <xdr:cNvCxnSpPr/>
      </xdr:nvCxnSpPr>
      <xdr:spPr>
        <a:xfrm flipV="1">
          <a:off x="15481300" y="16345844"/>
          <a:ext cx="8382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66855</xdr:rowOff>
    </xdr:from>
    <xdr:to>
      <xdr:col>81</xdr:col>
      <xdr:colOff>50800</xdr:colOff>
      <xdr:row>95</xdr:row>
      <xdr:rowOff>106502</xdr:rowOff>
    </xdr:to>
    <xdr:cxnSp macro="">
      <xdr:nvCxnSpPr>
        <xdr:cNvPr id="683" name="直線コネクタ 682"/>
        <xdr:cNvCxnSpPr/>
      </xdr:nvCxnSpPr>
      <xdr:spPr>
        <a:xfrm flipV="1">
          <a:off x="14592300" y="16354605"/>
          <a:ext cx="8890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106502</xdr:rowOff>
    </xdr:from>
    <xdr:to>
      <xdr:col>76</xdr:col>
      <xdr:colOff>114300</xdr:colOff>
      <xdr:row>95</xdr:row>
      <xdr:rowOff>121751</xdr:rowOff>
    </xdr:to>
    <xdr:cxnSp macro="">
      <xdr:nvCxnSpPr>
        <xdr:cNvPr id="686" name="直線コネクタ 685"/>
        <xdr:cNvCxnSpPr/>
      </xdr:nvCxnSpPr>
      <xdr:spPr>
        <a:xfrm flipV="1">
          <a:off x="13703300" y="16394252"/>
          <a:ext cx="889000" cy="1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121751</xdr:rowOff>
    </xdr:from>
    <xdr:to>
      <xdr:col>71</xdr:col>
      <xdr:colOff>177800</xdr:colOff>
      <xdr:row>95</xdr:row>
      <xdr:rowOff>145506</xdr:rowOff>
    </xdr:to>
    <xdr:cxnSp macro="">
      <xdr:nvCxnSpPr>
        <xdr:cNvPr id="689" name="直線コネクタ 688"/>
        <xdr:cNvCxnSpPr/>
      </xdr:nvCxnSpPr>
      <xdr:spPr>
        <a:xfrm flipV="1">
          <a:off x="12814300" y="16409501"/>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7294</xdr:rowOff>
    </xdr:from>
    <xdr:to>
      <xdr:col>85</xdr:col>
      <xdr:colOff>177800</xdr:colOff>
      <xdr:row>95</xdr:row>
      <xdr:rowOff>108894</xdr:rowOff>
    </xdr:to>
    <xdr:sp macro="" textlink="">
      <xdr:nvSpPr>
        <xdr:cNvPr id="699" name="楕円 698"/>
        <xdr:cNvSpPr/>
      </xdr:nvSpPr>
      <xdr:spPr>
        <a:xfrm>
          <a:off x="16268700" y="162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30171</xdr:rowOff>
    </xdr:from>
    <xdr:ext cx="599010" cy="259045"/>
    <xdr:sp macro="" textlink="">
      <xdr:nvSpPr>
        <xdr:cNvPr id="700" name="公債費該当値テキスト"/>
        <xdr:cNvSpPr txBox="1"/>
      </xdr:nvSpPr>
      <xdr:spPr>
        <a:xfrm>
          <a:off x="16370300" y="1614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16055</xdr:rowOff>
    </xdr:from>
    <xdr:to>
      <xdr:col>81</xdr:col>
      <xdr:colOff>101600</xdr:colOff>
      <xdr:row>95</xdr:row>
      <xdr:rowOff>117655</xdr:rowOff>
    </xdr:to>
    <xdr:sp macro="" textlink="">
      <xdr:nvSpPr>
        <xdr:cNvPr id="701" name="楕円 700"/>
        <xdr:cNvSpPr/>
      </xdr:nvSpPr>
      <xdr:spPr>
        <a:xfrm>
          <a:off x="15430500" y="163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134182</xdr:rowOff>
    </xdr:from>
    <xdr:ext cx="599010" cy="259045"/>
    <xdr:sp macro="" textlink="">
      <xdr:nvSpPr>
        <xdr:cNvPr id="702" name="テキスト ボックス 701"/>
        <xdr:cNvSpPr txBox="1"/>
      </xdr:nvSpPr>
      <xdr:spPr>
        <a:xfrm>
          <a:off x="15181795" y="1607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55702</xdr:rowOff>
    </xdr:from>
    <xdr:to>
      <xdr:col>76</xdr:col>
      <xdr:colOff>165100</xdr:colOff>
      <xdr:row>95</xdr:row>
      <xdr:rowOff>157302</xdr:rowOff>
    </xdr:to>
    <xdr:sp macro="" textlink="">
      <xdr:nvSpPr>
        <xdr:cNvPr id="703" name="楕円 702"/>
        <xdr:cNvSpPr/>
      </xdr:nvSpPr>
      <xdr:spPr>
        <a:xfrm>
          <a:off x="14541500" y="163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2379</xdr:rowOff>
    </xdr:from>
    <xdr:ext cx="599010" cy="259045"/>
    <xdr:sp macro="" textlink="">
      <xdr:nvSpPr>
        <xdr:cNvPr id="704" name="テキスト ボックス 703"/>
        <xdr:cNvSpPr txBox="1"/>
      </xdr:nvSpPr>
      <xdr:spPr>
        <a:xfrm>
          <a:off x="14292795" y="1611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70951</xdr:rowOff>
    </xdr:from>
    <xdr:to>
      <xdr:col>72</xdr:col>
      <xdr:colOff>38100</xdr:colOff>
      <xdr:row>96</xdr:row>
      <xdr:rowOff>1101</xdr:rowOff>
    </xdr:to>
    <xdr:sp macro="" textlink="">
      <xdr:nvSpPr>
        <xdr:cNvPr id="705" name="楕円 704"/>
        <xdr:cNvSpPr/>
      </xdr:nvSpPr>
      <xdr:spPr>
        <a:xfrm>
          <a:off x="13652500" y="163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17628</xdr:rowOff>
    </xdr:from>
    <xdr:ext cx="599010" cy="259045"/>
    <xdr:sp macro="" textlink="">
      <xdr:nvSpPr>
        <xdr:cNvPr id="706" name="テキスト ボックス 705"/>
        <xdr:cNvSpPr txBox="1"/>
      </xdr:nvSpPr>
      <xdr:spPr>
        <a:xfrm>
          <a:off x="13403795" y="1613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94706</xdr:rowOff>
    </xdr:from>
    <xdr:to>
      <xdr:col>67</xdr:col>
      <xdr:colOff>101600</xdr:colOff>
      <xdr:row>96</xdr:row>
      <xdr:rowOff>24856</xdr:rowOff>
    </xdr:to>
    <xdr:sp macro="" textlink="">
      <xdr:nvSpPr>
        <xdr:cNvPr id="707" name="楕円 706"/>
        <xdr:cNvSpPr/>
      </xdr:nvSpPr>
      <xdr:spPr>
        <a:xfrm>
          <a:off x="12763500" y="163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41383</xdr:rowOff>
    </xdr:from>
    <xdr:ext cx="599010" cy="259045"/>
    <xdr:sp macro="" textlink="">
      <xdr:nvSpPr>
        <xdr:cNvPr id="708" name="テキスト ボックス 707"/>
        <xdr:cNvSpPr txBox="1"/>
      </xdr:nvSpPr>
      <xdr:spPr>
        <a:xfrm>
          <a:off x="12514795" y="1615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・前年度に比べ、住民一人当たり</a:t>
          </a:r>
          <a:r>
            <a:rPr kumimoji="1" lang="en-US" altLang="ja-JP" sz="1300">
              <a:latin typeface="ＭＳ ゴシック" panose="020B0609070205080204" pitchFamily="49" charset="-128"/>
              <a:ea typeface="ＭＳ ゴシック" panose="020B0609070205080204" pitchFamily="49" charset="-128"/>
            </a:rPr>
            <a:t>110,249</a:t>
          </a:r>
          <a:r>
            <a:rPr kumimoji="1" lang="ja-JP" altLang="en-US" sz="1300">
              <a:latin typeface="ＭＳ ゴシック" panose="020B0609070205080204" pitchFamily="49" charset="-128"/>
              <a:ea typeface="ＭＳ ゴシック" panose="020B0609070205080204" pitchFamily="49" charset="-128"/>
            </a:rPr>
            <a:t>円の上昇となった。主な要因は、災害復旧費で、住民一人当たり</a:t>
          </a:r>
          <a:r>
            <a:rPr kumimoji="1" lang="en-US" altLang="ja-JP" sz="1300">
              <a:latin typeface="ＭＳ ゴシック" panose="020B0609070205080204" pitchFamily="49" charset="-128"/>
              <a:ea typeface="ＭＳ ゴシック" panose="020B0609070205080204" pitchFamily="49" charset="-128"/>
            </a:rPr>
            <a:t>116,294</a:t>
          </a:r>
          <a:r>
            <a:rPr kumimoji="1" lang="ja-JP" altLang="en-US" sz="1300">
              <a:latin typeface="ＭＳ ゴシック" panose="020B0609070205080204" pitchFamily="49" charset="-128"/>
              <a:ea typeface="ＭＳ ゴシック" panose="020B0609070205080204" pitchFamily="49" charset="-128"/>
            </a:rPr>
            <a:t>円の上昇となっている。これは、胆振東部地震によるもので、類似団体平均に比べても</a:t>
          </a:r>
          <a:r>
            <a:rPr kumimoji="1" lang="en-US" altLang="ja-JP" sz="1300">
              <a:latin typeface="ＭＳ ゴシック" panose="020B0609070205080204" pitchFamily="49" charset="-128"/>
              <a:ea typeface="ＭＳ ゴシック" panose="020B0609070205080204" pitchFamily="49" charset="-128"/>
            </a:rPr>
            <a:t>100,386</a:t>
          </a:r>
          <a:r>
            <a:rPr kumimoji="1" lang="ja-JP" altLang="en-US" sz="1300">
              <a:latin typeface="ＭＳ ゴシック" panose="020B0609070205080204" pitchFamily="49" charset="-128"/>
              <a:ea typeface="ＭＳ ゴシック" panose="020B0609070205080204" pitchFamily="49" charset="-128"/>
            </a:rPr>
            <a:t>円上回っています。また、農林水産業費は、前年度に比べ、住民一人当たり</a:t>
          </a:r>
          <a:r>
            <a:rPr kumimoji="1" lang="en-US" altLang="ja-JP" sz="1300">
              <a:latin typeface="ＭＳ ゴシック" panose="020B0609070205080204" pitchFamily="49" charset="-128"/>
              <a:ea typeface="ＭＳ ゴシック" panose="020B0609070205080204" pitchFamily="49" charset="-128"/>
            </a:rPr>
            <a:t>22,278</a:t>
          </a:r>
          <a:r>
            <a:rPr kumimoji="1" lang="ja-JP" altLang="en-US" sz="1300">
              <a:latin typeface="ＭＳ ゴシック" panose="020B0609070205080204" pitchFamily="49" charset="-128"/>
              <a:ea typeface="ＭＳ ゴシック" panose="020B0609070205080204" pitchFamily="49" charset="-128"/>
            </a:rPr>
            <a:t>円の減少となっており、これは中山間地域所得支援向上事業の完了によるものです。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年度については，胆振東部地震に係る災害復旧等の臨時財政需要があったため、実質 単年度収支は赤字となっているが、財政調整基金の取崩しにより、実質収支は黒字となっている。今後も、災害復興関連事業に伴う一般財源の増加などを見据え、「財政計画」に基づき計画的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年度も、一般会計ほか３つの公営事業会計と水道事業特別会計ほか１つの公営企業会計については資金不足が生じていないことから、連結実質赤字比率は黒字になっています。</a:t>
          </a:r>
        </a:p>
        <a:p>
          <a:r>
            <a:rPr kumimoji="1" lang="ja-JP" altLang="en-US" sz="1400">
              <a:latin typeface="ＭＳ ゴシック" pitchFamily="49" charset="-128"/>
              <a:ea typeface="ＭＳ ゴシック" pitchFamily="49" charset="-128"/>
            </a:rPr>
            <a:t>　今後、一般会計においては、町税及び普通交付税など自主財源の確保が課題となり、財政調整基金をはじめとする各種基金の運用による財政運営が求められることから、収支のバランスを考慮した堅実な予算執行に努めます。また、各特別会計についても、今後、健全な財政運営をしていくために、長期的に経営改善に向けた取り組みを行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10059032</v>
      </c>
      <c r="BO4" s="430"/>
      <c r="BP4" s="430"/>
      <c r="BQ4" s="430"/>
      <c r="BR4" s="430"/>
      <c r="BS4" s="430"/>
      <c r="BT4" s="430"/>
      <c r="BU4" s="431"/>
      <c r="BV4" s="429">
        <v>8367430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v>
      </c>
      <c r="CU4" s="436"/>
      <c r="CV4" s="436"/>
      <c r="CW4" s="436"/>
      <c r="CX4" s="436"/>
      <c r="CY4" s="436"/>
      <c r="CZ4" s="436"/>
      <c r="DA4" s="437"/>
      <c r="DB4" s="435">
        <v>2.5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8925061</v>
      </c>
      <c r="BO5" s="467"/>
      <c r="BP5" s="467"/>
      <c r="BQ5" s="467"/>
      <c r="BR5" s="467"/>
      <c r="BS5" s="467"/>
      <c r="BT5" s="467"/>
      <c r="BU5" s="468"/>
      <c r="BV5" s="466">
        <v>8249847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89.6</v>
      </c>
      <c r="CU5" s="464"/>
      <c r="CV5" s="464"/>
      <c r="CW5" s="464"/>
      <c r="CX5" s="464"/>
      <c r="CY5" s="464"/>
      <c r="CZ5" s="464"/>
      <c r="DA5" s="465"/>
      <c r="DB5" s="463">
        <v>89.9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1133971</v>
      </c>
      <c r="BO6" s="467"/>
      <c r="BP6" s="467"/>
      <c r="BQ6" s="467"/>
      <c r="BR6" s="467"/>
      <c r="BS6" s="467"/>
      <c r="BT6" s="467"/>
      <c r="BU6" s="468"/>
      <c r="BV6" s="466">
        <v>117583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93.3</v>
      </c>
      <c r="CU6" s="504"/>
      <c r="CV6" s="504"/>
      <c r="CW6" s="504"/>
      <c r="CX6" s="504"/>
      <c r="CY6" s="504"/>
      <c r="CZ6" s="504"/>
      <c r="DA6" s="505"/>
      <c r="DB6" s="503">
        <v>93.9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996206</v>
      </c>
      <c r="BO7" s="467"/>
      <c r="BP7" s="467"/>
      <c r="BQ7" s="467"/>
      <c r="BR7" s="467"/>
      <c r="BS7" s="467"/>
      <c r="BT7" s="467"/>
      <c r="BU7" s="468"/>
      <c r="BV7" s="466">
        <v>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4569328</v>
      </c>
      <c r="CU7" s="467"/>
      <c r="CV7" s="467"/>
      <c r="CW7" s="467"/>
      <c r="CX7" s="467"/>
      <c r="CY7" s="467"/>
      <c r="CZ7" s="467"/>
      <c r="DA7" s="468"/>
      <c r="DB7" s="466">
        <v>4728846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137765</v>
      </c>
      <c r="BO8" s="467"/>
      <c r="BP8" s="467"/>
      <c r="BQ8" s="467"/>
      <c r="BR8" s="467"/>
      <c r="BS8" s="467"/>
      <c r="BT8" s="467"/>
      <c r="BU8" s="468"/>
      <c r="BV8" s="466">
        <v>117583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0.45</v>
      </c>
      <c r="CU8" s="507"/>
      <c r="CV8" s="507"/>
      <c r="CW8" s="507"/>
      <c r="CX8" s="507"/>
      <c r="CY8" s="507"/>
      <c r="CZ8" s="507"/>
      <c r="DA8" s="508"/>
      <c r="DB8" s="506">
        <v>0.43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8148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20182</v>
      </c>
      <c r="BO9" s="467"/>
      <c r="BP9" s="467"/>
      <c r="BQ9" s="467"/>
      <c r="BR9" s="467"/>
      <c r="BS9" s="467"/>
      <c r="BT9" s="467"/>
      <c r="BU9" s="468"/>
      <c r="BV9" s="466">
        <v>1573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13.2</v>
      </c>
      <c r="CU9" s="464"/>
      <c r="CV9" s="464"/>
      <c r="CW9" s="464"/>
      <c r="CX9" s="464"/>
      <c r="CY9" s="464"/>
      <c r="CZ9" s="464"/>
      <c r="DA9" s="465"/>
      <c r="DB9" s="463">
        <v>16.600000000000001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8726</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87</v>
      </c>
      <c r="BO10" s="467"/>
      <c r="BP10" s="467"/>
      <c r="BQ10" s="467"/>
      <c r="BR10" s="467"/>
      <c r="BS10" s="467"/>
      <c r="BT10" s="467"/>
      <c r="BU10" s="468"/>
      <c r="BV10" s="466">
        <v>69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102</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7966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443844</v>
      </c>
      <c r="BO12" s="467"/>
      <c r="BP12" s="467"/>
      <c r="BQ12" s="467"/>
      <c r="BR12" s="467"/>
      <c r="BS12" s="467"/>
      <c r="BT12" s="467"/>
      <c r="BU12" s="468"/>
      <c r="BV12" s="466">
        <v>341927</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7896</v>
      </c>
      <c r="S13" s="548"/>
      <c r="T13" s="548"/>
      <c r="U13" s="548"/>
      <c r="V13" s="549"/>
      <c r="W13" s="482" t="s">
        <v>137</v>
      </c>
      <c r="X13" s="483"/>
      <c r="Y13" s="483"/>
      <c r="Z13" s="483"/>
      <c r="AA13" s="483"/>
      <c r="AB13" s="473"/>
      <c r="AC13" s="517">
        <v>999</v>
      </c>
      <c r="AD13" s="518"/>
      <c r="AE13" s="518"/>
      <c r="AF13" s="518"/>
      <c r="AG13" s="557"/>
      <c r="AH13" s="517">
        <v>1084</v>
      </c>
      <c r="AI13" s="518"/>
      <c r="AJ13" s="518"/>
      <c r="AK13" s="518"/>
      <c r="AL13" s="519"/>
      <c r="AM13" s="495" t="s">
        <v>138</v>
      </c>
      <c r="AN13" s="496"/>
      <c r="AO13" s="496"/>
      <c r="AP13" s="496"/>
      <c r="AQ13" s="496"/>
      <c r="AR13" s="496"/>
      <c r="AS13" s="496"/>
      <c r="AT13" s="497"/>
      <c r="AU13" s="498" t="s">
        <v>120</v>
      </c>
      <c r="AV13" s="499"/>
      <c r="AW13" s="499"/>
      <c r="AX13" s="499"/>
      <c r="AY13" s="500" t="s">
        <v>139</v>
      </c>
      <c r="AZ13" s="501"/>
      <c r="BA13" s="501"/>
      <c r="BB13" s="501"/>
      <c r="BC13" s="501"/>
      <c r="BD13" s="501"/>
      <c r="BE13" s="501"/>
      <c r="BF13" s="501"/>
      <c r="BG13" s="501"/>
      <c r="BH13" s="501"/>
      <c r="BI13" s="501"/>
      <c r="BJ13" s="501"/>
      <c r="BK13" s="501"/>
      <c r="BL13" s="501"/>
      <c r="BM13" s="502"/>
      <c r="BN13" s="466">
        <v>-423575</v>
      </c>
      <c r="BO13" s="467"/>
      <c r="BP13" s="467"/>
      <c r="BQ13" s="467"/>
      <c r="BR13" s="467"/>
      <c r="BS13" s="467"/>
      <c r="BT13" s="467"/>
      <c r="BU13" s="468"/>
      <c r="BV13" s="466">
        <v>-340285</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11.2</v>
      </c>
      <c r="CU13" s="464"/>
      <c r="CV13" s="464"/>
      <c r="CW13" s="464"/>
      <c r="CX13" s="464"/>
      <c r="CY13" s="464"/>
      <c r="CZ13" s="464"/>
      <c r="DA13" s="465"/>
      <c r="DB13" s="463">
        <v>11.3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8167</v>
      </c>
      <c r="S14" s="548"/>
      <c r="T14" s="548"/>
      <c r="U14" s="548"/>
      <c r="V14" s="549"/>
      <c r="W14" s="456"/>
      <c r="X14" s="457"/>
      <c r="Y14" s="457"/>
      <c r="Z14" s="457"/>
      <c r="AA14" s="457"/>
      <c r="AB14" s="446"/>
      <c r="AC14" s="550">
        <v>25.1</v>
      </c>
      <c r="AD14" s="551"/>
      <c r="AE14" s="551"/>
      <c r="AF14" s="551"/>
      <c r="AG14" s="552"/>
      <c r="AH14" s="550">
        <v>26.6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87.8</v>
      </c>
      <c r="CU14" s="562"/>
      <c r="CV14" s="562"/>
      <c r="CW14" s="562"/>
      <c r="CX14" s="562"/>
      <c r="CY14" s="562"/>
      <c r="CZ14" s="562"/>
      <c r="DA14" s="563"/>
      <c r="DB14" s="561">
        <v>80.8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8110</v>
      </c>
      <c r="S15" s="548"/>
      <c r="T15" s="548"/>
      <c r="U15" s="548"/>
      <c r="V15" s="549"/>
      <c r="W15" s="482" t="s">
        <v>143</v>
      </c>
      <c r="X15" s="483"/>
      <c r="Y15" s="483"/>
      <c r="Z15" s="483"/>
      <c r="AA15" s="483"/>
      <c r="AB15" s="473"/>
      <c r="AC15" s="517">
        <v>664</v>
      </c>
      <c r="AD15" s="518"/>
      <c r="AE15" s="518"/>
      <c r="AF15" s="518"/>
      <c r="AG15" s="557"/>
      <c r="AH15" s="517">
        <v>667</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1700475</v>
      </c>
      <c r="BO15" s="430"/>
      <c r="BP15" s="430"/>
      <c r="BQ15" s="430"/>
      <c r="BR15" s="430"/>
      <c r="BS15" s="430"/>
      <c r="BT15" s="430"/>
      <c r="BU15" s="431"/>
      <c r="BV15" s="429">
        <v>1657074</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16.7</v>
      </c>
      <c r="AD16" s="551"/>
      <c r="AE16" s="551"/>
      <c r="AF16" s="551"/>
      <c r="AG16" s="552"/>
      <c r="AH16" s="550">
        <v>16.399999999999999</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3717675</v>
      </c>
      <c r="BO16" s="467"/>
      <c r="BP16" s="467"/>
      <c r="BQ16" s="467"/>
      <c r="BR16" s="467"/>
      <c r="BS16" s="467"/>
      <c r="BT16" s="467"/>
      <c r="BU16" s="468"/>
      <c r="BV16" s="466">
        <v>3746046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2313</v>
      </c>
      <c r="AD17" s="518"/>
      <c r="AE17" s="518"/>
      <c r="AF17" s="518"/>
      <c r="AG17" s="557"/>
      <c r="AH17" s="517">
        <v>2320</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2233834</v>
      </c>
      <c r="BO17" s="467"/>
      <c r="BP17" s="467"/>
      <c r="BQ17" s="467"/>
      <c r="BR17" s="467"/>
      <c r="BS17" s="467"/>
      <c r="BT17" s="467"/>
      <c r="BU17" s="468"/>
      <c r="BV17" s="466">
        <v>2258997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237.16</v>
      </c>
      <c r="M18" s="579"/>
      <c r="N18" s="579"/>
      <c r="O18" s="579"/>
      <c r="P18" s="579"/>
      <c r="Q18" s="579"/>
      <c r="R18" s="580"/>
      <c r="S18" s="580"/>
      <c r="T18" s="580"/>
      <c r="U18" s="580"/>
      <c r="V18" s="581"/>
      <c r="W18" s="484"/>
      <c r="X18" s="485"/>
      <c r="Y18" s="485"/>
      <c r="Z18" s="485"/>
      <c r="AA18" s="485"/>
      <c r="AB18" s="476"/>
      <c r="AC18" s="582">
        <v>58.2</v>
      </c>
      <c r="AD18" s="583"/>
      <c r="AE18" s="583"/>
      <c r="AF18" s="583"/>
      <c r="AG18" s="584"/>
      <c r="AH18" s="582">
        <v>57</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4389593</v>
      </c>
      <c r="BO18" s="467"/>
      <c r="BP18" s="467"/>
      <c r="BQ18" s="467"/>
      <c r="BR18" s="467"/>
      <c r="BS18" s="467"/>
      <c r="BT18" s="467"/>
      <c r="BU18" s="468"/>
      <c r="BV18" s="466">
        <v>4315901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34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6872370</v>
      </c>
      <c r="BO19" s="467"/>
      <c r="BP19" s="467"/>
      <c r="BQ19" s="467"/>
      <c r="BR19" s="467"/>
      <c r="BS19" s="467"/>
      <c r="BT19" s="467"/>
      <c r="BU19" s="468"/>
      <c r="BV19" s="466">
        <v>5525255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3651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9078490</v>
      </c>
      <c r="BO23" s="467"/>
      <c r="BP23" s="467"/>
      <c r="BQ23" s="467"/>
      <c r="BR23" s="467"/>
      <c r="BS23" s="467"/>
      <c r="BT23" s="467"/>
      <c r="BU23" s="468"/>
      <c r="BV23" s="466">
        <v>9347166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7430</v>
      </c>
      <c r="R24" s="518"/>
      <c r="S24" s="518"/>
      <c r="T24" s="518"/>
      <c r="U24" s="518"/>
      <c r="V24" s="557"/>
      <c r="W24" s="616"/>
      <c r="X24" s="604"/>
      <c r="Y24" s="605"/>
      <c r="Z24" s="516" t="s">
        <v>167</v>
      </c>
      <c r="AA24" s="496"/>
      <c r="AB24" s="496"/>
      <c r="AC24" s="496"/>
      <c r="AD24" s="496"/>
      <c r="AE24" s="496"/>
      <c r="AF24" s="496"/>
      <c r="AG24" s="497"/>
      <c r="AH24" s="517">
        <v>116</v>
      </c>
      <c r="AI24" s="518"/>
      <c r="AJ24" s="518"/>
      <c r="AK24" s="518"/>
      <c r="AL24" s="557"/>
      <c r="AM24" s="517">
        <v>367488</v>
      </c>
      <c r="AN24" s="518"/>
      <c r="AO24" s="518"/>
      <c r="AP24" s="518"/>
      <c r="AQ24" s="518"/>
      <c r="AR24" s="557"/>
      <c r="AS24" s="517">
        <v>3168</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7730264</v>
      </c>
      <c r="BO24" s="467"/>
      <c r="BP24" s="467"/>
      <c r="BQ24" s="467"/>
      <c r="BR24" s="467"/>
      <c r="BS24" s="467"/>
      <c r="BT24" s="467"/>
      <c r="BU24" s="468"/>
      <c r="BV24" s="466">
        <v>8127752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6170</v>
      </c>
      <c r="R25" s="518"/>
      <c r="S25" s="518"/>
      <c r="T25" s="518"/>
      <c r="U25" s="518"/>
      <c r="V25" s="557"/>
      <c r="W25" s="616"/>
      <c r="X25" s="604"/>
      <c r="Y25" s="605"/>
      <c r="Z25" s="516" t="s">
        <v>170</v>
      </c>
      <c r="AA25" s="496"/>
      <c r="AB25" s="496"/>
      <c r="AC25" s="496"/>
      <c r="AD25" s="496"/>
      <c r="AE25" s="496"/>
      <c r="AF25" s="496"/>
      <c r="AG25" s="497"/>
      <c r="AH25" s="517" t="s">
        <v>128</v>
      </c>
      <c r="AI25" s="518"/>
      <c r="AJ25" s="518"/>
      <c r="AK25" s="518"/>
      <c r="AL25" s="557"/>
      <c r="AM25" s="517" t="s">
        <v>128</v>
      </c>
      <c r="AN25" s="518"/>
      <c r="AO25" s="518"/>
      <c r="AP25" s="518"/>
      <c r="AQ25" s="518"/>
      <c r="AR25" s="557"/>
      <c r="AS25" s="517" t="s">
        <v>128</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66168</v>
      </c>
      <c r="BO25" s="430"/>
      <c r="BP25" s="430"/>
      <c r="BQ25" s="430"/>
      <c r="BR25" s="430"/>
      <c r="BS25" s="430"/>
      <c r="BT25" s="430"/>
      <c r="BU25" s="431"/>
      <c r="BV25" s="429">
        <v>350682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5950</v>
      </c>
      <c r="R26" s="518"/>
      <c r="S26" s="518"/>
      <c r="T26" s="518"/>
      <c r="U26" s="518"/>
      <c r="V26" s="557"/>
      <c r="W26" s="616"/>
      <c r="X26" s="604"/>
      <c r="Y26" s="605"/>
      <c r="Z26" s="516" t="s">
        <v>173</v>
      </c>
      <c r="AA26" s="626"/>
      <c r="AB26" s="626"/>
      <c r="AC26" s="626"/>
      <c r="AD26" s="626"/>
      <c r="AE26" s="626"/>
      <c r="AF26" s="626"/>
      <c r="AG26" s="627"/>
      <c r="AH26" s="517" t="s">
        <v>174</v>
      </c>
      <c r="AI26" s="518"/>
      <c r="AJ26" s="518"/>
      <c r="AK26" s="518"/>
      <c r="AL26" s="557"/>
      <c r="AM26" s="517" t="s">
        <v>128</v>
      </c>
      <c r="AN26" s="518"/>
      <c r="AO26" s="518"/>
      <c r="AP26" s="518"/>
      <c r="AQ26" s="518"/>
      <c r="AR26" s="557"/>
      <c r="AS26" s="517" t="s">
        <v>128</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2800</v>
      </c>
      <c r="R27" s="518"/>
      <c r="S27" s="518"/>
      <c r="T27" s="518"/>
      <c r="U27" s="518"/>
      <c r="V27" s="557"/>
      <c r="W27" s="616"/>
      <c r="X27" s="604"/>
      <c r="Y27" s="605"/>
      <c r="Z27" s="516" t="s">
        <v>177</v>
      </c>
      <c r="AA27" s="496"/>
      <c r="AB27" s="496"/>
      <c r="AC27" s="496"/>
      <c r="AD27" s="496"/>
      <c r="AE27" s="496"/>
      <c r="AF27" s="496"/>
      <c r="AG27" s="497"/>
      <c r="AH27" s="517">
        <v>6</v>
      </c>
      <c r="AI27" s="518"/>
      <c r="AJ27" s="518"/>
      <c r="AK27" s="518"/>
      <c r="AL27" s="557"/>
      <c r="AM27" s="517">
        <v>17541</v>
      </c>
      <c r="AN27" s="518"/>
      <c r="AO27" s="518"/>
      <c r="AP27" s="518"/>
      <c r="AQ27" s="518"/>
      <c r="AR27" s="557"/>
      <c r="AS27" s="517">
        <v>2924</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215664</v>
      </c>
      <c r="BO27" s="640"/>
      <c r="BP27" s="640"/>
      <c r="BQ27" s="640"/>
      <c r="BR27" s="640"/>
      <c r="BS27" s="640"/>
      <c r="BT27" s="640"/>
      <c r="BU27" s="641"/>
      <c r="BV27" s="639">
        <v>222465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2300</v>
      </c>
      <c r="R28" s="518"/>
      <c r="S28" s="518"/>
      <c r="T28" s="518"/>
      <c r="U28" s="518"/>
      <c r="V28" s="557"/>
      <c r="W28" s="616"/>
      <c r="X28" s="604"/>
      <c r="Y28" s="605"/>
      <c r="Z28" s="516" t="s">
        <v>180</v>
      </c>
      <c r="AA28" s="496"/>
      <c r="AB28" s="496"/>
      <c r="AC28" s="496"/>
      <c r="AD28" s="496"/>
      <c r="AE28" s="496"/>
      <c r="AF28" s="496"/>
      <c r="AG28" s="497"/>
      <c r="AH28" s="517" t="s">
        <v>174</v>
      </c>
      <c r="AI28" s="518"/>
      <c r="AJ28" s="518"/>
      <c r="AK28" s="518"/>
      <c r="AL28" s="557"/>
      <c r="AM28" s="517" t="s">
        <v>128</v>
      </c>
      <c r="AN28" s="518"/>
      <c r="AO28" s="518"/>
      <c r="AP28" s="518"/>
      <c r="AQ28" s="518"/>
      <c r="AR28" s="557"/>
      <c r="AS28" s="517" t="s">
        <v>128</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1297039</v>
      </c>
      <c r="BO28" s="430"/>
      <c r="BP28" s="430"/>
      <c r="BQ28" s="430"/>
      <c r="BR28" s="430"/>
      <c r="BS28" s="430"/>
      <c r="BT28" s="430"/>
      <c r="BU28" s="431"/>
      <c r="BV28" s="429">
        <v>1681796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12</v>
      </c>
      <c r="M29" s="518"/>
      <c r="N29" s="518"/>
      <c r="O29" s="518"/>
      <c r="P29" s="557"/>
      <c r="Q29" s="517">
        <v>2000</v>
      </c>
      <c r="R29" s="518"/>
      <c r="S29" s="518"/>
      <c r="T29" s="518"/>
      <c r="U29" s="518"/>
      <c r="V29" s="557"/>
      <c r="W29" s="617"/>
      <c r="X29" s="618"/>
      <c r="Y29" s="619"/>
      <c r="Z29" s="516" t="s">
        <v>183</v>
      </c>
      <c r="AA29" s="496"/>
      <c r="AB29" s="496"/>
      <c r="AC29" s="496"/>
      <c r="AD29" s="496"/>
      <c r="AE29" s="496"/>
      <c r="AF29" s="496"/>
      <c r="AG29" s="497"/>
      <c r="AH29" s="517">
        <v>122</v>
      </c>
      <c r="AI29" s="518"/>
      <c r="AJ29" s="518"/>
      <c r="AK29" s="518"/>
      <c r="AL29" s="557"/>
      <c r="AM29" s="517">
        <v>385029</v>
      </c>
      <c r="AN29" s="518"/>
      <c r="AO29" s="518"/>
      <c r="AP29" s="518"/>
      <c r="AQ29" s="518"/>
      <c r="AR29" s="557"/>
      <c r="AS29" s="517">
        <v>3156</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305996</v>
      </c>
      <c r="BO29" s="467"/>
      <c r="BP29" s="467"/>
      <c r="BQ29" s="467"/>
      <c r="BR29" s="467"/>
      <c r="BS29" s="467"/>
      <c r="BT29" s="467"/>
      <c r="BU29" s="468"/>
      <c r="BV29" s="466">
        <v>305996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101.7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2131207</v>
      </c>
      <c r="BO30" s="640"/>
      <c r="BP30" s="640"/>
      <c r="BQ30" s="640"/>
      <c r="BR30" s="640"/>
      <c r="BS30" s="640"/>
      <c r="BT30" s="640"/>
      <c r="BU30" s="641"/>
      <c r="BV30" s="639">
        <v>2171198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193</v>
      </c>
      <c r="X33" s="455"/>
      <c r="Y33" s="455"/>
      <c r="Z33" s="455"/>
      <c r="AA33" s="455"/>
      <c r="AB33" s="455"/>
      <c r="AC33" s="455"/>
      <c r="AD33" s="455"/>
      <c r="AE33" s="455"/>
      <c r="AF33" s="455"/>
      <c r="AG33" s="455"/>
      <c r="AH33" s="455"/>
      <c r="AI33" s="455"/>
      <c r="AJ33" s="455"/>
      <c r="AK33" s="455"/>
      <c r="AL33" s="215"/>
      <c r="AM33" s="490" t="s">
        <v>192</v>
      </c>
      <c r="AN33" s="490"/>
      <c r="AO33" s="455" t="s">
        <v>193</v>
      </c>
      <c r="AP33" s="455"/>
      <c r="AQ33" s="455"/>
      <c r="AR33" s="455"/>
      <c r="AS33" s="455"/>
      <c r="AT33" s="455"/>
      <c r="AU33" s="455"/>
      <c r="AV33" s="455"/>
      <c r="AW33" s="455"/>
      <c r="AX33" s="455"/>
      <c r="AY33" s="455"/>
      <c r="AZ33" s="455"/>
      <c r="BA33" s="455"/>
      <c r="BB33" s="455"/>
      <c r="BC33" s="455"/>
      <c r="BD33" s="216"/>
      <c r="BE33" s="455" t="s">
        <v>194</v>
      </c>
      <c r="BF33" s="455"/>
      <c r="BG33" s="455" t="s">
        <v>195</v>
      </c>
      <c r="BH33" s="455"/>
      <c r="BI33" s="455"/>
      <c r="BJ33" s="455"/>
      <c r="BK33" s="455"/>
      <c r="BL33" s="455"/>
      <c r="BM33" s="455"/>
      <c r="BN33" s="455"/>
      <c r="BO33" s="455"/>
      <c r="BP33" s="455"/>
      <c r="BQ33" s="455"/>
      <c r="BR33" s="455"/>
      <c r="BS33" s="455"/>
      <c r="BT33" s="455"/>
      <c r="BU33" s="455"/>
      <c r="BV33" s="216"/>
      <c r="BW33" s="490" t="s">
        <v>194</v>
      </c>
      <c r="BX33" s="490"/>
      <c r="BY33" s="455" t="s">
        <v>196</v>
      </c>
      <c r="BZ33" s="455"/>
      <c r="CA33" s="455"/>
      <c r="CB33" s="455"/>
      <c r="CC33" s="455"/>
      <c r="CD33" s="455"/>
      <c r="CE33" s="455"/>
      <c r="CF33" s="455"/>
      <c r="CG33" s="455"/>
      <c r="CH33" s="455"/>
      <c r="CI33" s="455"/>
      <c r="CJ33" s="455"/>
      <c r="CK33" s="455"/>
      <c r="CL33" s="455"/>
      <c r="CM33" s="455"/>
      <c r="CN33" s="215"/>
      <c r="CO33" s="490" t="s">
        <v>197</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安平・厚真行政事務組合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胆振東部消防組合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胆振東部日高西部衛生組合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U96X5/+doJ2oPoi52ln5XBScSsvTsb4T0omcbHm+AvJl75+dQ4uH96YnV9rSydNOKcYf/JFuUc8ofZ/+DdFPw==" saltValue="CJr0RBRz2qbRsfUXfryY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566</v>
      </c>
      <c r="D34" s="1244"/>
      <c r="E34" s="1245"/>
      <c r="F34" s="32" t="s">
        <v>516</v>
      </c>
      <c r="G34" s="33" t="s">
        <v>516</v>
      </c>
      <c r="H34" s="33" t="s">
        <v>516</v>
      </c>
      <c r="I34" s="33">
        <v>6.77</v>
      </c>
      <c r="J34" s="34">
        <v>5.8</v>
      </c>
      <c r="K34" s="22"/>
      <c r="L34" s="22"/>
      <c r="M34" s="22"/>
      <c r="N34" s="22"/>
      <c r="O34" s="22"/>
      <c r="P34" s="22"/>
    </row>
    <row r="35" spans="1:16" ht="39" customHeight="1" x14ac:dyDescent="0.15">
      <c r="A35" s="22"/>
      <c r="B35" s="35"/>
      <c r="C35" s="1238" t="s">
        <v>567</v>
      </c>
      <c r="D35" s="1239"/>
      <c r="E35" s="1240"/>
      <c r="F35" s="36">
        <v>0.71</v>
      </c>
      <c r="G35" s="37">
        <v>1.23</v>
      </c>
      <c r="H35" s="37">
        <v>1.87</v>
      </c>
      <c r="I35" s="37">
        <v>2.08</v>
      </c>
      <c r="J35" s="38">
        <v>3.06</v>
      </c>
      <c r="K35" s="22"/>
      <c r="L35" s="22"/>
      <c r="M35" s="22"/>
      <c r="N35" s="22"/>
      <c r="O35" s="22"/>
      <c r="P35" s="22"/>
    </row>
    <row r="36" spans="1:16" ht="39" customHeight="1" x14ac:dyDescent="0.15">
      <c r="A36" s="22"/>
      <c r="B36" s="35"/>
      <c r="C36" s="1238" t="s">
        <v>568</v>
      </c>
      <c r="D36" s="1239"/>
      <c r="E36" s="1240"/>
      <c r="F36" s="36">
        <v>2.61</v>
      </c>
      <c r="G36" s="37">
        <v>2.46</v>
      </c>
      <c r="H36" s="37">
        <v>2.42</v>
      </c>
      <c r="I36" s="37">
        <v>2.48</v>
      </c>
      <c r="J36" s="38">
        <v>3.01</v>
      </c>
      <c r="K36" s="22"/>
      <c r="L36" s="22"/>
      <c r="M36" s="22"/>
      <c r="N36" s="22"/>
      <c r="O36" s="22"/>
      <c r="P36" s="22"/>
    </row>
    <row r="37" spans="1:16" ht="39" customHeight="1" x14ac:dyDescent="0.15">
      <c r="A37" s="22"/>
      <c r="B37" s="35"/>
      <c r="C37" s="1238" t="s">
        <v>569</v>
      </c>
      <c r="D37" s="1239"/>
      <c r="E37" s="1240"/>
      <c r="F37" s="36" t="s">
        <v>570</v>
      </c>
      <c r="G37" s="37" t="s">
        <v>571</v>
      </c>
      <c r="H37" s="37">
        <v>0.19</v>
      </c>
      <c r="I37" s="37">
        <v>1.18</v>
      </c>
      <c r="J37" s="38">
        <v>0.75</v>
      </c>
      <c r="K37" s="22"/>
      <c r="L37" s="22"/>
      <c r="M37" s="22"/>
      <c r="N37" s="22"/>
      <c r="O37" s="22"/>
      <c r="P37" s="22"/>
    </row>
    <row r="38" spans="1:16" ht="39" customHeight="1" x14ac:dyDescent="0.15">
      <c r="A38" s="22"/>
      <c r="B38" s="35"/>
      <c r="C38" s="1238" t="s">
        <v>572</v>
      </c>
      <c r="D38" s="1239"/>
      <c r="E38" s="1240"/>
      <c r="F38" s="36">
        <v>0.11</v>
      </c>
      <c r="G38" s="37">
        <v>0.11</v>
      </c>
      <c r="H38" s="37">
        <v>0.14000000000000001</v>
      </c>
      <c r="I38" s="37">
        <v>0.12</v>
      </c>
      <c r="J38" s="38">
        <v>0.17</v>
      </c>
      <c r="K38" s="22"/>
      <c r="L38" s="22"/>
      <c r="M38" s="22"/>
      <c r="N38" s="22"/>
      <c r="O38" s="22"/>
      <c r="P38" s="22"/>
    </row>
    <row r="39" spans="1:16" ht="39" customHeight="1" x14ac:dyDescent="0.15">
      <c r="A39" s="22"/>
      <c r="B39" s="35"/>
      <c r="C39" s="1238" t="s">
        <v>573</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574</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575</v>
      </c>
      <c r="D43" s="1242"/>
      <c r="E43" s="1243"/>
      <c r="F43" s="41">
        <v>2.52</v>
      </c>
      <c r="G43" s="42">
        <v>2.77</v>
      </c>
      <c r="H43" s="42">
        <v>5.07</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cvJ0QVubDUrz9Oi6X2zfgJFkeb7ozPwPKORUKfNb/yH6YUR6vTMgy1iYMTlCttUCH0y0E6ES7fmGZXf9gEMtQ==" saltValue="Te3RgPoLtBoQE8Jze9hx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952</v>
      </c>
      <c r="L45" s="60">
        <v>985</v>
      </c>
      <c r="M45" s="60">
        <v>991</v>
      </c>
      <c r="N45" s="60">
        <v>1049</v>
      </c>
      <c r="O45" s="61">
        <v>1038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48"/>
      <c r="C48" s="1249"/>
      <c r="D48" s="62"/>
      <c r="E48" s="1254" t="s">
        <v>15</v>
      </c>
      <c r="F48" s="1254"/>
      <c r="G48" s="1254"/>
      <c r="H48" s="1254"/>
      <c r="I48" s="1254"/>
      <c r="J48" s="1255"/>
      <c r="K48" s="63">
        <v>281</v>
      </c>
      <c r="L48" s="64">
        <v>298</v>
      </c>
      <c r="M48" s="64">
        <v>347</v>
      </c>
      <c r="N48" s="64">
        <v>364</v>
      </c>
      <c r="O48" s="65">
        <v>334</v>
      </c>
      <c r="P48" s="48"/>
      <c r="Q48" s="48"/>
      <c r="R48" s="48"/>
      <c r="S48" s="48"/>
      <c r="T48" s="48"/>
      <c r="U48" s="48"/>
    </row>
    <row r="49" spans="1:21" ht="30.75" customHeight="1" x14ac:dyDescent="0.15">
      <c r="A49" s="48"/>
      <c r="B49" s="1248"/>
      <c r="C49" s="1249"/>
      <c r="D49" s="62"/>
      <c r="E49" s="1254" t="s">
        <v>16</v>
      </c>
      <c r="F49" s="1254"/>
      <c r="G49" s="1254"/>
      <c r="H49" s="1254"/>
      <c r="I49" s="1254"/>
      <c r="J49" s="1255"/>
      <c r="K49" s="63">
        <v>25</v>
      </c>
      <c r="L49" s="64">
        <v>5</v>
      </c>
      <c r="M49" s="64">
        <v>5</v>
      </c>
      <c r="N49" s="64">
        <v>5</v>
      </c>
      <c r="O49" s="65">
        <v>5</v>
      </c>
      <c r="P49" s="48"/>
      <c r="Q49" s="48"/>
      <c r="R49" s="48"/>
      <c r="S49" s="48"/>
      <c r="T49" s="48"/>
      <c r="U49" s="48"/>
    </row>
    <row r="50" spans="1:21" ht="30.75" customHeight="1" x14ac:dyDescent="0.15">
      <c r="A50" s="48"/>
      <c r="B50" s="1248"/>
      <c r="C50" s="1249"/>
      <c r="D50" s="62"/>
      <c r="E50" s="1254" t="s">
        <v>17</v>
      </c>
      <c r="F50" s="1254"/>
      <c r="G50" s="1254"/>
      <c r="H50" s="1254"/>
      <c r="I50" s="1254"/>
      <c r="J50" s="1255"/>
      <c r="K50" s="63">
        <v>25</v>
      </c>
      <c r="L50" s="64">
        <v>76</v>
      </c>
      <c r="M50" s="64">
        <v>57</v>
      </c>
      <c r="N50" s="64">
        <v>77</v>
      </c>
      <c r="O50" s="65">
        <v>56</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928</v>
      </c>
      <c r="L52" s="64">
        <v>915</v>
      </c>
      <c r="M52" s="64">
        <v>993</v>
      </c>
      <c r="N52" s="64">
        <v>1024</v>
      </c>
      <c r="O52" s="65">
        <v>1019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355</v>
      </c>
      <c r="L53" s="69">
        <v>449</v>
      </c>
      <c r="M53" s="69">
        <v>407</v>
      </c>
      <c r="N53" s="69">
        <v>471</v>
      </c>
      <c r="O53" s="70">
        <v>414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590</v>
      </c>
      <c r="L57" s="83" t="s">
        <v>591</v>
      </c>
      <c r="M57" s="83" t="s">
        <v>590</v>
      </c>
      <c r="N57" s="83" t="s">
        <v>590</v>
      </c>
      <c r="O57" s="84" t="s">
        <v>590</v>
      </c>
    </row>
    <row r="58" spans="1:21" ht="31.5" customHeight="1" thickBot="1" x14ac:dyDescent="0.2">
      <c r="B58" s="1264"/>
      <c r="C58" s="1265"/>
      <c r="D58" s="1269" t="s">
        <v>27</v>
      </c>
      <c r="E58" s="1270"/>
      <c r="F58" s="1270"/>
      <c r="G58" s="1270"/>
      <c r="H58" s="1270"/>
      <c r="I58" s="1270"/>
      <c r="J58" s="1271"/>
      <c r="K58" s="85" t="s">
        <v>590</v>
      </c>
      <c r="L58" s="86" t="s">
        <v>590</v>
      </c>
      <c r="M58" s="86" t="s">
        <v>590</v>
      </c>
      <c r="N58" s="86"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dyu7sTp8vr2DrfWYLhhh40biE/CNwTGbIiyBgdzwfOGsOb99YT3r3mXaSlzBY8pPzgoEcz4jsGCXA3qE689Wg==" saltValue="gjF5BI/B/xZ4eq/GUBAH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72" t="s">
        <v>30</v>
      </c>
      <c r="C41" s="1273"/>
      <c r="D41" s="101"/>
      <c r="E41" s="1278" t="s">
        <v>31</v>
      </c>
      <c r="F41" s="1278"/>
      <c r="G41" s="1278"/>
      <c r="H41" s="1279"/>
      <c r="I41" s="102">
        <v>9627</v>
      </c>
      <c r="J41" s="103">
        <v>9379</v>
      </c>
      <c r="K41" s="103">
        <v>9373</v>
      </c>
      <c r="L41" s="103">
        <v>9347</v>
      </c>
      <c r="M41" s="104">
        <v>9078</v>
      </c>
    </row>
    <row r="42" spans="2:13" ht="27.75" customHeight="1" x14ac:dyDescent="0.15">
      <c r="B42" s="1274"/>
      <c r="C42" s="1275"/>
      <c r="D42" s="105"/>
      <c r="E42" s="1280" t="s">
        <v>32</v>
      </c>
      <c r="F42" s="1280"/>
      <c r="G42" s="1280"/>
      <c r="H42" s="1281"/>
      <c r="I42" s="106" t="s">
        <v>516</v>
      </c>
      <c r="J42" s="107" t="s">
        <v>516</v>
      </c>
      <c r="K42" s="107" t="s">
        <v>516</v>
      </c>
      <c r="L42" s="107" t="s">
        <v>516</v>
      </c>
      <c r="M42" s="108" t="s">
        <v>516</v>
      </c>
    </row>
    <row r="43" spans="2:13" ht="27.75" customHeight="1" x14ac:dyDescent="0.15">
      <c r="B43" s="1274"/>
      <c r="C43" s="1275"/>
      <c r="D43" s="105"/>
      <c r="E43" s="1280" t="s">
        <v>33</v>
      </c>
      <c r="F43" s="1280"/>
      <c r="G43" s="1280"/>
      <c r="H43" s="1281"/>
      <c r="I43" s="106">
        <v>5457</v>
      </c>
      <c r="J43" s="107">
        <v>5386</v>
      </c>
      <c r="K43" s="107">
        <v>5755</v>
      </c>
      <c r="L43" s="107">
        <v>5772</v>
      </c>
      <c r="M43" s="108">
        <v>5650</v>
      </c>
    </row>
    <row r="44" spans="2:13" ht="27.75" customHeight="1" x14ac:dyDescent="0.15">
      <c r="B44" s="1274"/>
      <c r="C44" s="1275"/>
      <c r="D44" s="105"/>
      <c r="E44" s="1280" t="s">
        <v>34</v>
      </c>
      <c r="F44" s="1280"/>
      <c r="G44" s="1280"/>
      <c r="H44" s="1281"/>
      <c r="I44" s="106">
        <v>140</v>
      </c>
      <c r="J44" s="107">
        <v>136</v>
      </c>
      <c r="K44" s="107">
        <v>131</v>
      </c>
      <c r="L44" s="107">
        <v>127</v>
      </c>
      <c r="M44" s="108">
        <v>60</v>
      </c>
    </row>
    <row r="45" spans="2:13" ht="27.75" customHeight="1" x14ac:dyDescent="0.15">
      <c r="B45" s="1274"/>
      <c r="C45" s="1275"/>
      <c r="D45" s="105"/>
      <c r="E45" s="1280" t="s">
        <v>35</v>
      </c>
      <c r="F45" s="1280"/>
      <c r="G45" s="1280"/>
      <c r="H45" s="1281"/>
      <c r="I45" s="106">
        <v>987</v>
      </c>
      <c r="J45" s="107">
        <v>933</v>
      </c>
      <c r="K45" s="107">
        <v>848</v>
      </c>
      <c r="L45" s="107">
        <v>895</v>
      </c>
      <c r="M45" s="108">
        <v>819</v>
      </c>
    </row>
    <row r="46" spans="2:13" ht="27.75" customHeight="1" x14ac:dyDescent="0.15">
      <c r="B46" s="1274"/>
      <c r="C46" s="1275"/>
      <c r="D46" s="109"/>
      <c r="E46" s="1280" t="s">
        <v>36</v>
      </c>
      <c r="F46" s="1280"/>
      <c r="G46" s="1280"/>
      <c r="H46" s="1281"/>
      <c r="I46" s="106" t="s">
        <v>516</v>
      </c>
      <c r="J46" s="107" t="s">
        <v>516</v>
      </c>
      <c r="K46" s="107" t="s">
        <v>516</v>
      </c>
      <c r="L46" s="107" t="s">
        <v>516</v>
      </c>
      <c r="M46" s="108" t="s">
        <v>516</v>
      </c>
    </row>
    <row r="47" spans="2:13" ht="27.75" customHeight="1" x14ac:dyDescent="0.15">
      <c r="B47" s="1274"/>
      <c r="C47" s="1275"/>
      <c r="D47" s="110"/>
      <c r="E47" s="1282" t="s">
        <v>37</v>
      </c>
      <c r="F47" s="1283"/>
      <c r="G47" s="1283"/>
      <c r="H47" s="1284"/>
      <c r="I47" s="106" t="s">
        <v>516</v>
      </c>
      <c r="J47" s="107" t="s">
        <v>516</v>
      </c>
      <c r="K47" s="107" t="s">
        <v>516</v>
      </c>
      <c r="L47" s="107" t="s">
        <v>516</v>
      </c>
      <c r="M47" s="108" t="s">
        <v>516</v>
      </c>
    </row>
    <row r="48" spans="2:13" ht="27.75" customHeight="1" x14ac:dyDescent="0.15">
      <c r="B48" s="1274"/>
      <c r="C48" s="1275"/>
      <c r="D48" s="105"/>
      <c r="E48" s="1280" t="s">
        <v>38</v>
      </c>
      <c r="F48" s="1280"/>
      <c r="G48" s="1280"/>
      <c r="H48" s="1281"/>
      <c r="I48" s="106" t="s">
        <v>516</v>
      </c>
      <c r="J48" s="107" t="s">
        <v>516</v>
      </c>
      <c r="K48" s="107" t="s">
        <v>516</v>
      </c>
      <c r="L48" s="107" t="s">
        <v>516</v>
      </c>
      <c r="M48" s="108" t="s">
        <v>516</v>
      </c>
    </row>
    <row r="49" spans="2:13" ht="27.75" customHeight="1" x14ac:dyDescent="0.15">
      <c r="B49" s="1276"/>
      <c r="C49" s="1277"/>
      <c r="D49" s="105"/>
      <c r="E49" s="1280" t="s">
        <v>39</v>
      </c>
      <c r="F49" s="1280"/>
      <c r="G49" s="1280"/>
      <c r="H49" s="1281"/>
      <c r="I49" s="106" t="s">
        <v>516</v>
      </c>
      <c r="J49" s="107" t="s">
        <v>516</v>
      </c>
      <c r="K49" s="107" t="s">
        <v>516</v>
      </c>
      <c r="L49" s="107" t="s">
        <v>516</v>
      </c>
      <c r="M49" s="108" t="s">
        <v>516</v>
      </c>
    </row>
    <row r="50" spans="2:13" ht="27.75" customHeight="1" x14ac:dyDescent="0.15">
      <c r="B50" s="1285" t="s">
        <v>40</v>
      </c>
      <c r="C50" s="1286"/>
      <c r="D50" s="111"/>
      <c r="E50" s="1280" t="s">
        <v>41</v>
      </c>
      <c r="F50" s="1280"/>
      <c r="G50" s="1280"/>
      <c r="H50" s="1281"/>
      <c r="I50" s="106">
        <v>3380</v>
      </c>
      <c r="J50" s="107">
        <v>3669</v>
      </c>
      <c r="K50" s="107">
        <v>3488</v>
      </c>
      <c r="L50" s="107">
        <v>3284</v>
      </c>
      <c r="M50" s="108">
        <v>2939</v>
      </c>
    </row>
    <row r="51" spans="2:13" ht="27.75" customHeight="1" x14ac:dyDescent="0.15">
      <c r="B51" s="1274"/>
      <c r="C51" s="1275"/>
      <c r="D51" s="105"/>
      <c r="E51" s="1280" t="s">
        <v>42</v>
      </c>
      <c r="F51" s="1280"/>
      <c r="G51" s="1280"/>
      <c r="H51" s="1281"/>
      <c r="I51" s="106">
        <v>1038</v>
      </c>
      <c r="J51" s="107">
        <v>912</v>
      </c>
      <c r="K51" s="107">
        <v>833</v>
      </c>
      <c r="L51" s="107">
        <v>759</v>
      </c>
      <c r="M51" s="108">
        <v>695</v>
      </c>
    </row>
    <row r="52" spans="2:13" ht="27.75" customHeight="1" x14ac:dyDescent="0.15">
      <c r="B52" s="1276"/>
      <c r="C52" s="1277"/>
      <c r="D52" s="105"/>
      <c r="E52" s="1280" t="s">
        <v>43</v>
      </c>
      <c r="F52" s="1280"/>
      <c r="G52" s="1280"/>
      <c r="H52" s="1281"/>
      <c r="I52" s="106">
        <v>9283</v>
      </c>
      <c r="J52" s="107">
        <v>9096</v>
      </c>
      <c r="K52" s="107">
        <v>9110</v>
      </c>
      <c r="L52" s="107">
        <v>8997</v>
      </c>
      <c r="M52" s="108">
        <v>8745</v>
      </c>
    </row>
    <row r="53" spans="2:13" ht="27.75" customHeight="1" thickBot="1" x14ac:dyDescent="0.2">
      <c r="B53" s="1287" t="s">
        <v>44</v>
      </c>
      <c r="C53" s="1288"/>
      <c r="D53" s="112"/>
      <c r="E53" s="1289" t="s">
        <v>45</v>
      </c>
      <c r="F53" s="1289"/>
      <c r="G53" s="1289"/>
      <c r="H53" s="1290"/>
      <c r="I53" s="113">
        <v>2510</v>
      </c>
      <c r="J53" s="114">
        <v>2157</v>
      </c>
      <c r="K53" s="114">
        <v>2677</v>
      </c>
      <c r="L53" s="114">
        <v>3101</v>
      </c>
      <c r="M53" s="115">
        <v>3228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4POoZsXogs+X+50p7LyuRG99Titp3c5r92lCn1GPy+zpCM5TfOxPypOYRij52fpPOGWXtlmlyEiPmc7ah3cOQ==" saltValue="GDDRLdY4Se4MY7CMB53o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1965</v>
      </c>
      <c r="G55" s="127">
        <v>1682</v>
      </c>
      <c r="H55" s="128">
        <v>1297</v>
      </c>
    </row>
    <row r="56" spans="2:8" ht="52.5" customHeight="1" x14ac:dyDescent="0.15">
      <c r="B56" s="129"/>
      <c r="C56" s="1301" t="s">
        <v>49</v>
      </c>
      <c r="D56" s="1301"/>
      <c r="E56" s="1302"/>
      <c r="F56" s="130">
        <v>306</v>
      </c>
      <c r="G56" s="130">
        <v>306</v>
      </c>
      <c r="H56" s="131">
        <v>306</v>
      </c>
    </row>
    <row r="57" spans="2:8" ht="53.25" customHeight="1" x14ac:dyDescent="0.15">
      <c r="B57" s="129"/>
      <c r="C57" s="1303" t="s">
        <v>50</v>
      </c>
      <c r="D57" s="1303"/>
      <c r="E57" s="1304"/>
      <c r="F57" s="132">
        <v>2151</v>
      </c>
      <c r="G57" s="132">
        <v>2171</v>
      </c>
      <c r="H57" s="133">
        <v>2131</v>
      </c>
    </row>
    <row r="58" spans="2:8" ht="45.75" customHeight="1" x14ac:dyDescent="0.15">
      <c r="B58" s="134"/>
      <c r="C58" s="1291" t="s">
        <v>581</v>
      </c>
      <c r="D58" s="1292"/>
      <c r="E58" s="1293"/>
      <c r="F58" s="135">
        <v>892</v>
      </c>
      <c r="G58" s="135">
        <v>883</v>
      </c>
      <c r="H58" s="136">
        <v>823</v>
      </c>
    </row>
    <row r="59" spans="2:8" ht="45.75" customHeight="1" x14ac:dyDescent="0.15">
      <c r="B59" s="134"/>
      <c r="C59" s="1291" t="s">
        <v>582</v>
      </c>
      <c r="D59" s="1292"/>
      <c r="E59" s="1293"/>
      <c r="F59" s="135">
        <v>450</v>
      </c>
      <c r="G59" s="135">
        <v>469</v>
      </c>
      <c r="H59" s="136">
        <v>574</v>
      </c>
    </row>
    <row r="60" spans="2:8" ht="45.75" customHeight="1" x14ac:dyDescent="0.15">
      <c r="B60" s="134"/>
      <c r="C60" s="1291" t="s">
        <v>583</v>
      </c>
      <c r="D60" s="1292"/>
      <c r="E60" s="1293"/>
      <c r="F60" s="135">
        <v>205</v>
      </c>
      <c r="G60" s="135">
        <v>259</v>
      </c>
      <c r="H60" s="136">
        <v>240</v>
      </c>
    </row>
    <row r="61" spans="2:8" ht="45.75" customHeight="1" x14ac:dyDescent="0.15">
      <c r="B61" s="134"/>
      <c r="C61" s="1291" t="s">
        <v>584</v>
      </c>
      <c r="D61" s="1292"/>
      <c r="E61" s="1293"/>
      <c r="F61" s="135">
        <v>227</v>
      </c>
      <c r="G61" s="135">
        <v>217</v>
      </c>
      <c r="H61" s="136">
        <v>200</v>
      </c>
    </row>
    <row r="62" spans="2:8" ht="45.75" customHeight="1" thickBot="1" x14ac:dyDescent="0.2">
      <c r="B62" s="137"/>
      <c r="C62" s="1294" t="s">
        <v>585</v>
      </c>
      <c r="D62" s="1295"/>
      <c r="E62" s="1296"/>
      <c r="F62" s="138">
        <v>116</v>
      </c>
      <c r="G62" s="138">
        <v>118</v>
      </c>
      <c r="H62" s="139">
        <v>111</v>
      </c>
    </row>
    <row r="63" spans="2:8" ht="52.5" customHeight="1" thickBot="1" x14ac:dyDescent="0.2">
      <c r="B63" s="140"/>
      <c r="C63" s="1297" t="s">
        <v>51</v>
      </c>
      <c r="D63" s="1297"/>
      <c r="E63" s="1298"/>
      <c r="F63" s="141">
        <v>4422</v>
      </c>
      <c r="G63" s="141">
        <v>4159</v>
      </c>
      <c r="H63" s="142">
        <v>3734</v>
      </c>
    </row>
    <row r="64" spans="2:8" ht="15" customHeight="1" x14ac:dyDescent="0.15"/>
    <row r="65" ht="0" hidden="1" customHeight="1" x14ac:dyDescent="0.15"/>
    <row r="66" ht="0" hidden="1" customHeight="1" x14ac:dyDescent="0.15"/>
  </sheetData>
  <sheetProtection algorithmName="SHA-512" hashValue="4jvMRzmrtjpH8RGWmFD6RwAhxwhU7GjN3/BaP+kx02Wzh45j/S3sEKcZXNYnalvxBmTU2ymDcUQqhaPNwLKYBw==" saltValue="JPBnrTBE881LCSQ/OdjW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600</v>
      </c>
      <c r="AO51" s="1310"/>
      <c r="AP51" s="1310"/>
      <c r="AQ51" s="1310"/>
      <c r="AR51" s="1310"/>
      <c r="AS51" s="1310"/>
      <c r="AT51" s="1310"/>
      <c r="AU51" s="1310"/>
      <c r="AV51" s="1310"/>
      <c r="AW51" s="1310"/>
      <c r="AX51" s="1310"/>
      <c r="AY51" s="1310"/>
      <c r="AZ51" s="1310"/>
      <c r="BA51" s="1310"/>
      <c r="BB51" s="1310" t="s">
        <v>601</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v>54.7</v>
      </c>
      <c r="BY51" s="1307"/>
      <c r="BZ51" s="1307"/>
      <c r="CA51" s="1307"/>
      <c r="CB51" s="1307"/>
      <c r="CC51" s="1307"/>
      <c r="CD51" s="1307"/>
      <c r="CE51" s="1307"/>
      <c r="CF51" s="1307">
        <v>68</v>
      </c>
      <c r="CG51" s="1307"/>
      <c r="CH51" s="1307"/>
      <c r="CI51" s="1307"/>
      <c r="CJ51" s="1307"/>
      <c r="CK51" s="1307"/>
      <c r="CL51" s="1307"/>
      <c r="CM51" s="1307"/>
      <c r="CN51" s="1322"/>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602</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47.1</v>
      </c>
      <c r="BY53" s="1307"/>
      <c r="BZ53" s="1307"/>
      <c r="CA53" s="1307"/>
      <c r="CB53" s="1307"/>
      <c r="CC53" s="1307"/>
      <c r="CD53" s="1307"/>
      <c r="CE53" s="1307"/>
      <c r="CF53" s="1307">
        <v>54.6</v>
      </c>
      <c r="CG53" s="1307"/>
      <c r="CH53" s="1307"/>
      <c r="CI53" s="1307"/>
      <c r="CJ53" s="1307"/>
      <c r="CK53" s="1307"/>
      <c r="CL53" s="1307"/>
      <c r="CM53" s="1307"/>
      <c r="CN53" s="1322"/>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603</v>
      </c>
      <c r="AO55" s="1311"/>
      <c r="AP55" s="1311"/>
      <c r="AQ55" s="1311"/>
      <c r="AR55" s="1311"/>
      <c r="AS55" s="1311"/>
      <c r="AT55" s="1311"/>
      <c r="AU55" s="1311"/>
      <c r="AV55" s="1311"/>
      <c r="AW55" s="1311"/>
      <c r="AX55" s="1311"/>
      <c r="AY55" s="1311"/>
      <c r="AZ55" s="1311"/>
      <c r="BA55" s="1311"/>
      <c r="BB55" s="1310" t="s">
        <v>601</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22"/>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602</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22"/>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600</v>
      </c>
      <c r="AO73" s="1310"/>
      <c r="AP73" s="1310"/>
      <c r="AQ73" s="1310"/>
      <c r="AR73" s="1310"/>
      <c r="AS73" s="1310"/>
      <c r="AT73" s="1310"/>
      <c r="AU73" s="1310"/>
      <c r="AV73" s="1310"/>
      <c r="AW73" s="1310"/>
      <c r="AX73" s="1310"/>
      <c r="AY73" s="1310"/>
      <c r="AZ73" s="1310"/>
      <c r="BA73" s="1310"/>
      <c r="BB73" s="1310" t="s">
        <v>601</v>
      </c>
      <c r="BC73" s="1310"/>
      <c r="BD73" s="1310"/>
      <c r="BE73" s="1310"/>
      <c r="BF73" s="1310"/>
      <c r="BG73" s="1310"/>
      <c r="BH73" s="1310"/>
      <c r="BI73" s="1310"/>
      <c r="BJ73" s="1310"/>
      <c r="BK73" s="1310"/>
      <c r="BL73" s="1310"/>
      <c r="BM73" s="1310"/>
      <c r="BN73" s="1310"/>
      <c r="BO73" s="1310"/>
      <c r="BP73" s="1307">
        <v>64</v>
      </c>
      <c r="BQ73" s="1307"/>
      <c r="BR73" s="1307"/>
      <c r="BS73" s="1307"/>
      <c r="BT73" s="1307"/>
      <c r="BU73" s="1307"/>
      <c r="BV73" s="1307"/>
      <c r="BW73" s="1307"/>
      <c r="BX73" s="1307">
        <v>54.7</v>
      </c>
      <c r="BY73" s="1307"/>
      <c r="BZ73" s="1307"/>
      <c r="CA73" s="1307"/>
      <c r="CB73" s="1307"/>
      <c r="CC73" s="1307"/>
      <c r="CD73" s="1307"/>
      <c r="CE73" s="1307"/>
      <c r="CF73" s="1307">
        <v>68</v>
      </c>
      <c r="CG73" s="1307"/>
      <c r="CH73" s="1307"/>
      <c r="CI73" s="1307"/>
      <c r="CJ73" s="1307"/>
      <c r="CK73" s="1307"/>
      <c r="CL73" s="1307"/>
      <c r="CM73" s="1307"/>
      <c r="CN73" s="1307">
        <v>80.8</v>
      </c>
      <c r="CO73" s="1307"/>
      <c r="CP73" s="1307"/>
      <c r="CQ73" s="1307"/>
      <c r="CR73" s="1307"/>
      <c r="CS73" s="1307"/>
      <c r="CT73" s="1307"/>
      <c r="CU73" s="1307"/>
      <c r="CV73" s="1307">
        <v>87.8</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605</v>
      </c>
      <c r="BC75" s="1310"/>
      <c r="BD75" s="1310"/>
      <c r="BE75" s="1310"/>
      <c r="BF75" s="1310"/>
      <c r="BG75" s="1310"/>
      <c r="BH75" s="1310"/>
      <c r="BI75" s="1310"/>
      <c r="BJ75" s="1310"/>
      <c r="BK75" s="1310"/>
      <c r="BL75" s="1310"/>
      <c r="BM75" s="1310"/>
      <c r="BN75" s="1310"/>
      <c r="BO75" s="1310"/>
      <c r="BP75" s="1307">
        <v>10.7</v>
      </c>
      <c r="BQ75" s="1307"/>
      <c r="BR75" s="1307"/>
      <c r="BS75" s="1307"/>
      <c r="BT75" s="1307"/>
      <c r="BU75" s="1307"/>
      <c r="BV75" s="1307"/>
      <c r="BW75" s="1307"/>
      <c r="BX75" s="1307">
        <v>10.7</v>
      </c>
      <c r="BY75" s="1307"/>
      <c r="BZ75" s="1307"/>
      <c r="CA75" s="1307"/>
      <c r="CB75" s="1307"/>
      <c r="CC75" s="1307"/>
      <c r="CD75" s="1307"/>
      <c r="CE75" s="1307"/>
      <c r="CF75" s="1307">
        <v>10.199999999999999</v>
      </c>
      <c r="CG75" s="1307"/>
      <c r="CH75" s="1307"/>
      <c r="CI75" s="1307"/>
      <c r="CJ75" s="1307"/>
      <c r="CK75" s="1307"/>
      <c r="CL75" s="1307"/>
      <c r="CM75" s="1307"/>
      <c r="CN75" s="1307">
        <v>11.3</v>
      </c>
      <c r="CO75" s="1307"/>
      <c r="CP75" s="1307"/>
      <c r="CQ75" s="1307"/>
      <c r="CR75" s="1307"/>
      <c r="CS75" s="1307"/>
      <c r="CT75" s="1307"/>
      <c r="CU75" s="1307"/>
      <c r="CV75" s="1307">
        <v>11.2</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603</v>
      </c>
      <c r="AO77" s="1311"/>
      <c r="AP77" s="1311"/>
      <c r="AQ77" s="1311"/>
      <c r="AR77" s="1311"/>
      <c r="AS77" s="1311"/>
      <c r="AT77" s="1311"/>
      <c r="AU77" s="1311"/>
      <c r="AV77" s="1311"/>
      <c r="AW77" s="1311"/>
      <c r="AX77" s="1311"/>
      <c r="AY77" s="1311"/>
      <c r="AZ77" s="1311"/>
      <c r="BA77" s="1311"/>
      <c r="BB77" s="1310" t="s">
        <v>601</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605</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rbzP3r6q5OEtoaAukCVVWi6s5UIYA/VaPbW0VHVXcOwTtPZVJBCa1WBzXkSp/OgZdpvJSqQ5iVWFTybrWN4lA==" saltValue="OuX1I8ySV+ZLzjtzGYDy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dZ7Wc80CPbuUG9s2fkkDhTSPE5YebnBvFCzmPOmzMP2cYvrOUzp1JOtTs5LdonLkR00wNBkcVNhrmLQNIccA==" saltValue="Cdi3pHyfzJJGVHYqkrOk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zuZv/wXxl7JL8mFH/+xY0JSMwkSX40SkUgjsB0tLpGr7amMa3hUoRDxXTkltYXs9NiKsf4jkn5/ymUJnOrp0Q==" saltValue="kJO/Y9d5rM2KWZ59btcu0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118133</v>
      </c>
      <c r="E3" s="161"/>
      <c r="F3" s="162">
        <v>175675</v>
      </c>
      <c r="G3" s="163"/>
      <c r="H3" s="164"/>
    </row>
    <row r="4" spans="1:8" x14ac:dyDescent="0.15">
      <c r="A4" s="165"/>
      <c r="B4" s="166"/>
      <c r="C4" s="167"/>
      <c r="D4" s="168">
        <v>49945</v>
      </c>
      <c r="E4" s="169"/>
      <c r="F4" s="170">
        <v>87698</v>
      </c>
      <c r="G4" s="171"/>
      <c r="H4" s="172"/>
    </row>
    <row r="5" spans="1:8" x14ac:dyDescent="0.15">
      <c r="A5" s="153" t="s">
        <v>549</v>
      </c>
      <c r="B5" s="158"/>
      <c r="C5" s="159"/>
      <c r="D5" s="160">
        <v>163452</v>
      </c>
      <c r="E5" s="161"/>
      <c r="F5" s="162">
        <v>162193</v>
      </c>
      <c r="G5" s="163"/>
      <c r="H5" s="164"/>
    </row>
    <row r="6" spans="1:8" x14ac:dyDescent="0.15">
      <c r="A6" s="165"/>
      <c r="B6" s="166"/>
      <c r="C6" s="167"/>
      <c r="D6" s="168">
        <v>30853</v>
      </c>
      <c r="E6" s="169"/>
      <c r="F6" s="170">
        <v>79985</v>
      </c>
      <c r="G6" s="171"/>
      <c r="H6" s="172"/>
    </row>
    <row r="7" spans="1:8" x14ac:dyDescent="0.15">
      <c r="A7" s="153" t="s">
        <v>550</v>
      </c>
      <c r="B7" s="158"/>
      <c r="C7" s="159"/>
      <c r="D7" s="160">
        <v>190459</v>
      </c>
      <c r="E7" s="161"/>
      <c r="F7" s="162">
        <v>168868</v>
      </c>
      <c r="G7" s="163"/>
      <c r="H7" s="164"/>
    </row>
    <row r="8" spans="1:8" x14ac:dyDescent="0.15">
      <c r="A8" s="165"/>
      <c r="B8" s="166"/>
      <c r="C8" s="167"/>
      <c r="D8" s="168">
        <v>26865</v>
      </c>
      <c r="E8" s="169"/>
      <c r="F8" s="170">
        <v>79360</v>
      </c>
      <c r="G8" s="171"/>
      <c r="H8" s="172"/>
    </row>
    <row r="9" spans="1:8" x14ac:dyDescent="0.15">
      <c r="A9" s="153" t="s">
        <v>551</v>
      </c>
      <c r="B9" s="158"/>
      <c r="C9" s="159"/>
      <c r="D9" s="160">
        <v>183516</v>
      </c>
      <c r="E9" s="161"/>
      <c r="F9" s="162">
        <v>202870</v>
      </c>
      <c r="G9" s="163"/>
      <c r="H9" s="164"/>
    </row>
    <row r="10" spans="1:8" x14ac:dyDescent="0.15">
      <c r="A10" s="165"/>
      <c r="B10" s="166"/>
      <c r="C10" s="167"/>
      <c r="D10" s="168">
        <v>19320</v>
      </c>
      <c r="E10" s="169"/>
      <c r="F10" s="170">
        <v>79735</v>
      </c>
      <c r="G10" s="171"/>
      <c r="H10" s="172"/>
    </row>
    <row r="11" spans="1:8" x14ac:dyDescent="0.15">
      <c r="A11" s="153" t="s">
        <v>552</v>
      </c>
      <c r="B11" s="158"/>
      <c r="C11" s="159"/>
      <c r="D11" s="160">
        <v>151243</v>
      </c>
      <c r="E11" s="161"/>
      <c r="F11" s="162">
        <v>167497</v>
      </c>
      <c r="G11" s="163"/>
      <c r="H11" s="164"/>
    </row>
    <row r="12" spans="1:8" x14ac:dyDescent="0.15">
      <c r="A12" s="165"/>
      <c r="B12" s="166"/>
      <c r="C12" s="173"/>
      <c r="D12" s="168">
        <v>40944</v>
      </c>
      <c r="E12" s="169"/>
      <c r="F12" s="170">
        <v>82571</v>
      </c>
      <c r="G12" s="171"/>
      <c r="H12" s="172"/>
    </row>
    <row r="13" spans="1:8" x14ac:dyDescent="0.15">
      <c r="A13" s="153"/>
      <c r="B13" s="158"/>
      <c r="C13" s="174"/>
      <c r="D13" s="175">
        <v>161361</v>
      </c>
      <c r="E13" s="176"/>
      <c r="F13" s="177">
        <v>175421</v>
      </c>
      <c r="G13" s="178"/>
      <c r="H13" s="164"/>
    </row>
    <row r="14" spans="1:8" x14ac:dyDescent="0.15">
      <c r="A14" s="165"/>
      <c r="B14" s="166"/>
      <c r="C14" s="167"/>
      <c r="D14" s="168">
        <v>33585</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2.62</v>
      </c>
      <c r="C19" s="179">
        <f>ROUND(VALUE(SUBSTITUTE(実質収支比率等に係る経年分析!G$48,"▲","-")),2)</f>
        <v>2.4700000000000002</v>
      </c>
      <c r="D19" s="179">
        <f>ROUND(VALUE(SUBSTITUTE(実質収支比率等に係る経年分析!H$48,"▲","-")),2)</f>
        <v>2.42</v>
      </c>
      <c r="E19" s="179">
        <f>ROUND(VALUE(SUBSTITUTE(実質収支比率等に係る経年分析!I$48,"▲","-")),2)</f>
        <v>2.4900000000000002</v>
      </c>
      <c r="F19" s="179">
        <f>ROUND(VALUE(SUBSTITUTE(実質収支比率等に係る経年分析!J$48,"▲","-")),2)</f>
        <v>3.01</v>
      </c>
    </row>
    <row r="20" spans="1:11" x14ac:dyDescent="0.15">
      <c r="A20" s="179" t="s">
        <v>55</v>
      </c>
      <c r="B20" s="179">
        <f>ROUND(VALUE(SUBSTITUTE(実質収支比率等に係る経年分析!F$47,"▲","-")),2)</f>
        <v>39.32</v>
      </c>
      <c r="C20" s="179">
        <f>ROUND(VALUE(SUBSTITUTE(実質収支比率等に係る経年分析!G$47,"▲","-")),2)</f>
        <v>40.590000000000003</v>
      </c>
      <c r="D20" s="179">
        <f>ROUND(VALUE(SUBSTITUTE(実質収支比率等に係る経年分析!H$47,"▲","-")),2)</f>
        <v>41.03</v>
      </c>
      <c r="E20" s="179">
        <f>ROUND(VALUE(SUBSTITUTE(実質収支比率等に係る経年分析!I$47,"▲","-")),2)</f>
        <v>35.56</v>
      </c>
      <c r="F20" s="179">
        <f>ROUND(VALUE(SUBSTITUTE(実質収支比率等に係る経年分析!J$47,"▲","-")),2)</f>
        <v>28.39</v>
      </c>
    </row>
    <row r="21" spans="1:11" x14ac:dyDescent="0.15">
      <c r="A21" s="179" t="s">
        <v>56</v>
      </c>
      <c r="B21" s="179">
        <f>IF(ISNUMBER(VALUE(SUBSTITUTE(実質収支比率等に係る経年分析!F$49,"▲","-"))),ROUND(VALUE(SUBSTITUTE(実質収支比率等に係る経年分析!F$49,"▲","-")),2),NA())</f>
        <v>4.57</v>
      </c>
      <c r="C21" s="179">
        <f>IF(ISNUMBER(VALUE(SUBSTITUTE(実質収支比率等に係る経年分析!G$49,"▲","-"))),ROUND(VALUE(SUBSTITUTE(実質収支比率等に係る経年分析!G$49,"▲","-")),2),NA())</f>
        <v>-0.09</v>
      </c>
      <c r="D21" s="179">
        <f>IF(ISNUMBER(VALUE(SUBSTITUTE(実質収支比率等に係る経年分析!H$49,"▲","-"))),ROUND(VALUE(SUBSTITUTE(実質収支比率等に係る経年分析!H$49,"▲","-")),2),NA())</f>
        <v>-0.21</v>
      </c>
      <c r="E21" s="179">
        <f>IF(ISNUMBER(VALUE(SUBSTITUTE(実質収支比率等に係る経年分析!I$49,"▲","-"))),ROUND(VALUE(SUBSTITUTE(実質収支比率等に係る経年分析!I$49,"▲","-")),2),NA())</f>
        <v>-7.2</v>
      </c>
      <c r="F21" s="179">
        <f>IF(ISNUMBER(VALUE(SUBSTITUTE(実質収支比率等に係る経年分析!J$49,"▲","-"))),ROUND(VALUE(SUBSTITUTE(実質収支比率等に係る経年分析!J$49,"▲","-")),2),NA())</f>
        <v>-9.27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2.52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2.77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5.07</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国民健康保険事業特別会計</v>
      </c>
      <c r="B33" s="180">
        <f>IF(ROUND(VALUE(SUBSTITUTE(連結実質赤字比率に係る赤字・黒字の構成分析!F$37,"▲", "-")), 2) &lt; 0, ABS(ROUND(VALUE(SUBSTITUTE(連結実質赤字比率に係る赤字・黒字の構成分析!F$37,"▲", "-")), 2)), NA())</f>
        <v>0.16</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0.26</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3.01</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928</v>
      </c>
      <c r="E42" s="181"/>
      <c r="F42" s="181"/>
      <c r="G42" s="181">
        <f>'実質公債費比率（分子）の構造'!L$52</f>
        <v>915</v>
      </c>
      <c r="H42" s="181"/>
      <c r="I42" s="181"/>
      <c r="J42" s="181">
        <f>'実質公債費比率（分子）の構造'!M$52</f>
        <v>993</v>
      </c>
      <c r="K42" s="181"/>
      <c r="L42" s="181"/>
      <c r="M42" s="181">
        <f>'実質公債費比率（分子）の構造'!N$52</f>
        <v>1024</v>
      </c>
      <c r="N42" s="181"/>
      <c r="O42" s="181"/>
      <c r="P42" s="181">
        <f>'実質公債費比率（分子）の構造'!O$52</f>
        <v>1019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25</v>
      </c>
      <c r="C44" s="181"/>
      <c r="D44" s="181"/>
      <c r="E44" s="181">
        <f>'実質公債費比率（分子）の構造'!L$50</f>
        <v>76</v>
      </c>
      <c r="F44" s="181"/>
      <c r="G44" s="181"/>
      <c r="H44" s="181">
        <f>'実質公債費比率（分子）の構造'!M$50</f>
        <v>57</v>
      </c>
      <c r="I44" s="181"/>
      <c r="J44" s="181"/>
      <c r="K44" s="181">
        <f>'実質公債費比率（分子）の構造'!N$50</f>
        <v>77</v>
      </c>
      <c r="L44" s="181"/>
      <c r="M44" s="181"/>
      <c r="N44" s="181">
        <f>'実質公債費比率（分子）の構造'!O$50</f>
        <v>56</v>
      </c>
      <c r="O44" s="181"/>
      <c r="P44" s="181"/>
    </row>
    <row r="45" spans="1:16" x14ac:dyDescent="0.15">
      <c r="A45" s="181" t="s">
        <v>66</v>
      </c>
      <c r="B45" s="181">
        <f>'実質公債費比率（分子）の構造'!K$49</f>
        <v>25</v>
      </c>
      <c r="C45" s="181"/>
      <c r="D45" s="181"/>
      <c r="E45" s="181">
        <f>'実質公債費比率（分子）の構造'!L$49</f>
        <v>5</v>
      </c>
      <c r="F45" s="181"/>
      <c r="G45" s="181"/>
      <c r="H45" s="181">
        <f>'実質公債費比率（分子）の構造'!M$49</f>
        <v>5</v>
      </c>
      <c r="I45" s="181"/>
      <c r="J45" s="181"/>
      <c r="K45" s="181">
        <f>'実質公債費比率（分子）の構造'!N$49</f>
        <v>5</v>
      </c>
      <c r="L45" s="181"/>
      <c r="M45" s="181"/>
      <c r="N45" s="181">
        <f>'実質公債費比率（分子）の構造'!O$49</f>
        <v>5</v>
      </c>
      <c r="O45" s="181"/>
      <c r="P45" s="181"/>
    </row>
    <row r="46" spans="1:16" x14ac:dyDescent="0.15">
      <c r="A46" s="181" t="s">
        <v>67</v>
      </c>
      <c r="B46" s="181">
        <f>'実質公債費比率（分子）の構造'!K$48</f>
        <v>281</v>
      </c>
      <c r="C46" s="181"/>
      <c r="D46" s="181"/>
      <c r="E46" s="181">
        <f>'実質公債費比率（分子）の構造'!L$48</f>
        <v>298</v>
      </c>
      <c r="F46" s="181"/>
      <c r="G46" s="181"/>
      <c r="H46" s="181">
        <f>'実質公債費比率（分子）の構造'!M$48</f>
        <v>347</v>
      </c>
      <c r="I46" s="181"/>
      <c r="J46" s="181"/>
      <c r="K46" s="181">
        <f>'実質公債費比率（分子）の構造'!N$48</f>
        <v>364</v>
      </c>
      <c r="L46" s="181"/>
      <c r="M46" s="181"/>
      <c r="N46" s="181">
        <f>'実質公債費比率（分子）の構造'!O$48</f>
        <v>334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952</v>
      </c>
      <c r="C49" s="181"/>
      <c r="D49" s="181"/>
      <c r="E49" s="181">
        <f>'実質公債費比率（分子）の構造'!L$45</f>
        <v>985</v>
      </c>
      <c r="F49" s="181"/>
      <c r="G49" s="181"/>
      <c r="H49" s="181">
        <f>'実質公債費比率（分子）の構造'!M$45</f>
        <v>991</v>
      </c>
      <c r="I49" s="181"/>
      <c r="J49" s="181"/>
      <c r="K49" s="181">
        <f>'実質公債費比率（分子）の構造'!N$45</f>
        <v>1049</v>
      </c>
      <c r="L49" s="181"/>
      <c r="M49" s="181"/>
      <c r="N49" s="181">
        <f>'実質公債費比率（分子）の構造'!O$45</f>
        <v>1038</v>
      </c>
      <c r="O49" s="181"/>
      <c r="P49" s="181"/>
    </row>
    <row r="50" spans="1:16" x14ac:dyDescent="0.15">
      <c r="A50" s="181" t="s">
        <v>71</v>
      </c>
      <c r="B50" s="181" t="e">
        <f>NA()</f>
        <v>#N/A</v>
      </c>
      <c r="C50" s="181">
        <f>IF(ISNUMBER('実質公債費比率（分子）の構造'!K$53),'実質公債費比率（分子）の構造'!K$53,NA())</f>
        <v>355</v>
      </c>
      <c r="D50" s="181" t="e">
        <f>NA()</f>
        <v>#N/A</v>
      </c>
      <c r="E50" s="181" t="e">
        <f>NA()</f>
        <v>#N/A</v>
      </c>
      <c r="F50" s="181">
        <f>IF(ISNUMBER('実質公債費比率（分子）の構造'!L$53),'実質公債費比率（分子）の構造'!L$53,NA())</f>
        <v>449</v>
      </c>
      <c r="G50" s="181" t="e">
        <f>NA()</f>
        <v>#N/A</v>
      </c>
      <c r="H50" s="181" t="e">
        <f>NA()</f>
        <v>#N/A</v>
      </c>
      <c r="I50" s="181">
        <f>IF(ISNUMBER('実質公債費比率（分子）の構造'!M$53),'実質公債費比率（分子）の構造'!M$53,NA())</f>
        <v>407</v>
      </c>
      <c r="J50" s="181" t="e">
        <f>NA()</f>
        <v>#N/A</v>
      </c>
      <c r="K50" s="181" t="e">
        <f>NA()</f>
        <v>#N/A</v>
      </c>
      <c r="L50" s="181">
        <f>IF(ISNUMBER('実質公債費比率（分子）の構造'!N$53),'実質公債費比率（分子）の構造'!N$53,NA())</f>
        <v>471</v>
      </c>
      <c r="M50" s="181" t="e">
        <f>NA()</f>
        <v>#N/A</v>
      </c>
      <c r="N50" s="181" t="e">
        <f>NA()</f>
        <v>#N/A</v>
      </c>
      <c r="O50" s="181">
        <f>IF(ISNUMBER('実質公債費比率（分子）の構造'!O$53),'実質公債費比率（分子）の構造'!O$53,NA())</f>
        <v>414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9283</v>
      </c>
      <c r="E56" s="180"/>
      <c r="F56" s="180"/>
      <c r="G56" s="180">
        <f>'将来負担比率（分子）の構造'!J$52</f>
        <v>9096</v>
      </c>
      <c r="H56" s="180"/>
      <c r="I56" s="180"/>
      <c r="J56" s="180">
        <f>'将来負担比率（分子）の構造'!K$52</f>
        <v>9110</v>
      </c>
      <c r="K56" s="180"/>
      <c r="L56" s="180"/>
      <c r="M56" s="180">
        <f>'将来負担比率（分子）の構造'!L$52</f>
        <v>8997</v>
      </c>
      <c r="N56" s="180"/>
      <c r="O56" s="180"/>
      <c r="P56" s="180">
        <f>'将来負担比率（分子）の構造'!M$52</f>
        <v>8745</v>
      </c>
    </row>
    <row r="57" spans="1:16" x14ac:dyDescent="0.15">
      <c r="A57" s="180" t="s">
        <v>42</v>
      </c>
      <c r="B57" s="180"/>
      <c r="C57" s="180"/>
      <c r="D57" s="180">
        <f>'将来負担比率（分子）の構造'!I$51</f>
        <v>1038</v>
      </c>
      <c r="E57" s="180"/>
      <c r="F57" s="180"/>
      <c r="G57" s="180">
        <f>'将来負担比率（分子）の構造'!J$51</f>
        <v>912</v>
      </c>
      <c r="H57" s="180"/>
      <c r="I57" s="180"/>
      <c r="J57" s="180">
        <f>'将来負担比率（分子）の構造'!K$51</f>
        <v>833</v>
      </c>
      <c r="K57" s="180"/>
      <c r="L57" s="180"/>
      <c r="M57" s="180">
        <f>'将来負担比率（分子）の構造'!L$51</f>
        <v>759</v>
      </c>
      <c r="N57" s="180"/>
      <c r="O57" s="180"/>
      <c r="P57" s="180">
        <f>'将来負担比率（分子）の構造'!M$51</f>
        <v>695</v>
      </c>
    </row>
    <row r="58" spans="1:16" x14ac:dyDescent="0.15">
      <c r="A58" s="180" t="s">
        <v>41</v>
      </c>
      <c r="B58" s="180"/>
      <c r="C58" s="180"/>
      <c r="D58" s="180">
        <f>'将来負担比率（分子）の構造'!I$50</f>
        <v>3380</v>
      </c>
      <c r="E58" s="180"/>
      <c r="F58" s="180"/>
      <c r="G58" s="180">
        <f>'将来負担比率（分子）の構造'!J$50</f>
        <v>3669</v>
      </c>
      <c r="H58" s="180"/>
      <c r="I58" s="180"/>
      <c r="J58" s="180">
        <f>'将来負担比率（分子）の構造'!K$50</f>
        <v>3488</v>
      </c>
      <c r="K58" s="180"/>
      <c r="L58" s="180"/>
      <c r="M58" s="180">
        <f>'将来負担比率（分子）の構造'!L$50</f>
        <v>3284</v>
      </c>
      <c r="N58" s="180"/>
      <c r="O58" s="180"/>
      <c r="P58" s="180">
        <f>'将来負担比率（分子）の構造'!M$50</f>
        <v>2939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987</v>
      </c>
      <c r="C62" s="180"/>
      <c r="D62" s="180"/>
      <c r="E62" s="180">
        <f>'将来負担比率（分子）の構造'!J$45</f>
        <v>933</v>
      </c>
      <c r="F62" s="180"/>
      <c r="G62" s="180"/>
      <c r="H62" s="180">
        <f>'将来負担比率（分子）の構造'!K$45</f>
        <v>848</v>
      </c>
      <c r="I62" s="180"/>
      <c r="J62" s="180"/>
      <c r="K62" s="180">
        <f>'将来負担比率（分子）の構造'!L$45</f>
        <v>895</v>
      </c>
      <c r="L62" s="180"/>
      <c r="M62" s="180"/>
      <c r="N62" s="180">
        <f>'将来負担比率（分子）の構造'!M$45</f>
        <v>819</v>
      </c>
      <c r="O62" s="180"/>
      <c r="P62" s="180"/>
    </row>
    <row r="63" spans="1:16" x14ac:dyDescent="0.15">
      <c r="A63" s="180" t="s">
        <v>34</v>
      </c>
      <c r="B63" s="180">
        <f>'将来負担比率（分子）の構造'!I$44</f>
        <v>140</v>
      </c>
      <c r="C63" s="180"/>
      <c r="D63" s="180"/>
      <c r="E63" s="180">
        <f>'将来負担比率（分子）の構造'!J$44</f>
        <v>136</v>
      </c>
      <c r="F63" s="180"/>
      <c r="G63" s="180"/>
      <c r="H63" s="180">
        <f>'将来負担比率（分子）の構造'!K$44</f>
        <v>131</v>
      </c>
      <c r="I63" s="180"/>
      <c r="J63" s="180"/>
      <c r="K63" s="180">
        <f>'将来負担比率（分子）の構造'!L$44</f>
        <v>127</v>
      </c>
      <c r="L63" s="180"/>
      <c r="M63" s="180"/>
      <c r="N63" s="180">
        <f>'将来負担比率（分子）の構造'!M$44</f>
        <v>60</v>
      </c>
      <c r="O63" s="180"/>
      <c r="P63" s="180"/>
    </row>
    <row r="64" spans="1:16" x14ac:dyDescent="0.15">
      <c r="A64" s="180" t="s">
        <v>33</v>
      </c>
      <c r="B64" s="180">
        <f>'将来負担比率（分子）の構造'!I$43</f>
        <v>5457</v>
      </c>
      <c r="C64" s="180"/>
      <c r="D64" s="180"/>
      <c r="E64" s="180">
        <f>'将来負担比率（分子）の構造'!J$43</f>
        <v>5386</v>
      </c>
      <c r="F64" s="180"/>
      <c r="G64" s="180"/>
      <c r="H64" s="180">
        <f>'将来負担比率（分子）の構造'!K$43</f>
        <v>5755</v>
      </c>
      <c r="I64" s="180"/>
      <c r="J64" s="180"/>
      <c r="K64" s="180">
        <f>'将来負担比率（分子）の構造'!L$43</f>
        <v>5772</v>
      </c>
      <c r="L64" s="180"/>
      <c r="M64" s="180"/>
      <c r="N64" s="180">
        <f>'将来負担比率（分子）の構造'!M$43</f>
        <v>5650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9627</v>
      </c>
      <c r="C66" s="180"/>
      <c r="D66" s="180"/>
      <c r="E66" s="180">
        <f>'将来負担比率（分子）の構造'!J$41</f>
        <v>9379</v>
      </c>
      <c r="F66" s="180"/>
      <c r="G66" s="180"/>
      <c r="H66" s="180">
        <f>'将来負担比率（分子）の構造'!K$41</f>
        <v>9373</v>
      </c>
      <c r="I66" s="180"/>
      <c r="J66" s="180"/>
      <c r="K66" s="180">
        <f>'将来負担比率（分子）の構造'!L$41</f>
        <v>9347</v>
      </c>
      <c r="L66" s="180"/>
      <c r="M66" s="180"/>
      <c r="N66" s="180">
        <f>'将来負担比率（分子）の構造'!M$41</f>
        <v>9078</v>
      </c>
      <c r="O66" s="180"/>
      <c r="P66" s="180"/>
    </row>
    <row r="67" spans="1:16" x14ac:dyDescent="0.15">
      <c r="A67" s="180" t="s">
        <v>75</v>
      </c>
      <c r="B67" s="180" t="e">
        <f>NA()</f>
        <v>#N/A</v>
      </c>
      <c r="C67" s="180">
        <f>IF(ISNUMBER('将来負担比率（分子）の構造'!I$53), IF('将来負担比率（分子）の構造'!I$53 &lt; 0, 0, '将来負担比率（分子）の構造'!I$53), NA())</f>
        <v>2510</v>
      </c>
      <c r="D67" s="180" t="e">
        <f>NA()</f>
        <v>#N/A</v>
      </c>
      <c r="E67" s="180" t="e">
        <f>NA()</f>
        <v>#N/A</v>
      </c>
      <c r="F67" s="180">
        <f>IF(ISNUMBER('将来負担比率（分子）の構造'!J$53), IF('将来負担比率（分子）の構造'!J$53 &lt; 0, 0, '将来負担比率（分子）の構造'!J$53), NA())</f>
        <v>2157</v>
      </c>
      <c r="G67" s="180" t="e">
        <f>NA()</f>
        <v>#N/A</v>
      </c>
      <c r="H67" s="180" t="e">
        <f>NA()</f>
        <v>#N/A</v>
      </c>
      <c r="I67" s="180">
        <f>IF(ISNUMBER('将来負担比率（分子）の構造'!K$53), IF('将来負担比率（分子）の構造'!K$53 &lt; 0, 0, '将来負担比率（分子）の構造'!K$53), NA())</f>
        <v>2677</v>
      </c>
      <c r="J67" s="180" t="e">
        <f>NA()</f>
        <v>#N/A</v>
      </c>
      <c r="K67" s="180" t="e">
        <f>NA()</f>
        <v>#N/A</v>
      </c>
      <c r="L67" s="180">
        <f>IF(ISNUMBER('将来負担比率（分子）の構造'!L$53), IF('将来負担比率（分子）の構造'!L$53 &lt; 0, 0, '将来負担比率（分子）の構造'!L$53), NA())</f>
        <v>3101</v>
      </c>
      <c r="M67" s="180" t="e">
        <f>NA()</f>
        <v>#N/A</v>
      </c>
      <c r="N67" s="180" t="e">
        <f>NA()</f>
        <v>#N/A</v>
      </c>
      <c r="O67" s="180">
        <f>IF(ISNUMBER('将来負担比率（分子）の構造'!M$53), IF('将来負担比率（分子）の構造'!M$53 &lt; 0, 0, '将来負担比率（分子）の構造'!M$53), NA())</f>
        <v>3228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1965</v>
      </c>
      <c r="C72" s="184">
        <f>基金残高に係る経年分析!G55</f>
        <v>1682</v>
      </c>
      <c r="D72" s="184">
        <f>基金残高に係る経年分析!H55</f>
        <v>1297</v>
      </c>
    </row>
    <row r="73" spans="1:16" x14ac:dyDescent="0.15">
      <c r="A73" s="183" t="s">
        <v>78</v>
      </c>
      <c r="B73" s="184">
        <f>基金残高に係る経年分析!F56</f>
        <v>306</v>
      </c>
      <c r="C73" s="184">
        <f>基金残高に係る経年分析!G56</f>
        <v>306</v>
      </c>
      <c r="D73" s="184">
        <f>基金残高に係る経年分析!H56</f>
        <v>306</v>
      </c>
    </row>
    <row r="74" spans="1:16" x14ac:dyDescent="0.15">
      <c r="A74" s="183" t="s">
        <v>79</v>
      </c>
      <c r="B74" s="184">
        <f>基金残高に係る経年分析!F57</f>
        <v>2151</v>
      </c>
      <c r="C74" s="184">
        <f>基金残高に係る経年分析!G57</f>
        <v>2171</v>
      </c>
      <c r="D74" s="184">
        <f>基金残高に係る経年分析!H57</f>
        <v>2131</v>
      </c>
    </row>
  </sheetData>
  <sheetProtection algorithmName="SHA-512" hashValue="W4ki7/YDKXHG8xzRKHmPMgl0xosqqgaERuuXcEvyG44/ywG1HZYRXN1y3cz828u9Fad74XtobFgqYVUzVHMNQA==" saltValue="LgXNC93Tnx9dxJn0MK70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1947820</v>
      </c>
      <c r="S5" s="669"/>
      <c r="T5" s="669"/>
      <c r="U5" s="669"/>
      <c r="V5" s="669"/>
      <c r="W5" s="669"/>
      <c r="X5" s="669"/>
      <c r="Y5" s="670"/>
      <c r="Z5" s="671">
        <v>19.399999999999999</v>
      </c>
      <c r="AA5" s="671"/>
      <c r="AB5" s="671"/>
      <c r="AC5" s="671"/>
      <c r="AD5" s="672">
        <v>1947820</v>
      </c>
      <c r="AE5" s="672"/>
      <c r="AF5" s="672"/>
      <c r="AG5" s="672"/>
      <c r="AH5" s="672"/>
      <c r="AI5" s="672"/>
      <c r="AJ5" s="672"/>
      <c r="AK5" s="672"/>
      <c r="AL5" s="673">
        <v>41.4</v>
      </c>
      <c r="AM5" s="674"/>
      <c r="AN5" s="674"/>
      <c r="AO5" s="675"/>
      <c r="AP5" s="665" t="s">
        <v>222</v>
      </c>
      <c r="AQ5" s="666"/>
      <c r="AR5" s="666"/>
      <c r="AS5" s="666"/>
      <c r="AT5" s="666"/>
      <c r="AU5" s="666"/>
      <c r="AV5" s="666"/>
      <c r="AW5" s="666"/>
      <c r="AX5" s="666"/>
      <c r="AY5" s="666"/>
      <c r="AZ5" s="666"/>
      <c r="BA5" s="666"/>
      <c r="BB5" s="666"/>
      <c r="BC5" s="666"/>
      <c r="BD5" s="666"/>
      <c r="BE5" s="666"/>
      <c r="BF5" s="667"/>
      <c r="BG5" s="679">
        <v>1947820</v>
      </c>
      <c r="BH5" s="680"/>
      <c r="BI5" s="680"/>
      <c r="BJ5" s="680"/>
      <c r="BK5" s="680"/>
      <c r="BL5" s="680"/>
      <c r="BM5" s="680"/>
      <c r="BN5" s="681"/>
      <c r="BO5" s="682">
        <v>100</v>
      </c>
      <c r="BP5" s="682"/>
      <c r="BQ5" s="682"/>
      <c r="BR5" s="682"/>
      <c r="BS5" s="683">
        <v>18020</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15">
      <c r="B6" s="676" t="s">
        <v>226</v>
      </c>
      <c r="C6" s="677"/>
      <c r="D6" s="677"/>
      <c r="E6" s="677"/>
      <c r="F6" s="677"/>
      <c r="G6" s="677"/>
      <c r="H6" s="677"/>
      <c r="I6" s="677"/>
      <c r="J6" s="677"/>
      <c r="K6" s="677"/>
      <c r="L6" s="677"/>
      <c r="M6" s="677"/>
      <c r="N6" s="677"/>
      <c r="O6" s="677"/>
      <c r="P6" s="677"/>
      <c r="Q6" s="678"/>
      <c r="R6" s="679">
        <v>100883</v>
      </c>
      <c r="S6" s="680"/>
      <c r="T6" s="680"/>
      <c r="U6" s="680"/>
      <c r="V6" s="680"/>
      <c r="W6" s="680"/>
      <c r="X6" s="680"/>
      <c r="Y6" s="681"/>
      <c r="Z6" s="682">
        <v>1</v>
      </c>
      <c r="AA6" s="682"/>
      <c r="AB6" s="682"/>
      <c r="AC6" s="682"/>
      <c r="AD6" s="683">
        <v>100883</v>
      </c>
      <c r="AE6" s="683"/>
      <c r="AF6" s="683"/>
      <c r="AG6" s="683"/>
      <c r="AH6" s="683"/>
      <c r="AI6" s="683"/>
      <c r="AJ6" s="683"/>
      <c r="AK6" s="683"/>
      <c r="AL6" s="684">
        <v>2.1</v>
      </c>
      <c r="AM6" s="685"/>
      <c r="AN6" s="685"/>
      <c r="AO6" s="686"/>
      <c r="AP6" s="676" t="s">
        <v>227</v>
      </c>
      <c r="AQ6" s="677"/>
      <c r="AR6" s="677"/>
      <c r="AS6" s="677"/>
      <c r="AT6" s="677"/>
      <c r="AU6" s="677"/>
      <c r="AV6" s="677"/>
      <c r="AW6" s="677"/>
      <c r="AX6" s="677"/>
      <c r="AY6" s="677"/>
      <c r="AZ6" s="677"/>
      <c r="BA6" s="677"/>
      <c r="BB6" s="677"/>
      <c r="BC6" s="677"/>
      <c r="BD6" s="677"/>
      <c r="BE6" s="677"/>
      <c r="BF6" s="678"/>
      <c r="BG6" s="679">
        <v>1947820</v>
      </c>
      <c r="BH6" s="680"/>
      <c r="BI6" s="680"/>
      <c r="BJ6" s="680"/>
      <c r="BK6" s="680"/>
      <c r="BL6" s="680"/>
      <c r="BM6" s="680"/>
      <c r="BN6" s="681"/>
      <c r="BO6" s="682">
        <v>100</v>
      </c>
      <c r="BP6" s="682"/>
      <c r="BQ6" s="682"/>
      <c r="BR6" s="682"/>
      <c r="BS6" s="683">
        <v>18020</v>
      </c>
      <c r="BT6" s="683"/>
      <c r="BU6" s="683"/>
      <c r="BV6" s="683"/>
      <c r="BW6" s="683"/>
      <c r="BX6" s="683"/>
      <c r="BY6" s="683"/>
      <c r="BZ6" s="683"/>
      <c r="CA6" s="683"/>
      <c r="CB6" s="687"/>
      <c r="CD6" s="690" t="s">
        <v>228</v>
      </c>
      <c r="CE6" s="691"/>
      <c r="CF6" s="691"/>
      <c r="CG6" s="691"/>
      <c r="CH6" s="691"/>
      <c r="CI6" s="691"/>
      <c r="CJ6" s="691"/>
      <c r="CK6" s="691"/>
      <c r="CL6" s="691"/>
      <c r="CM6" s="691"/>
      <c r="CN6" s="691"/>
      <c r="CO6" s="691"/>
      <c r="CP6" s="691"/>
      <c r="CQ6" s="692"/>
      <c r="CR6" s="679">
        <v>79059</v>
      </c>
      <c r="CS6" s="680"/>
      <c r="CT6" s="680"/>
      <c r="CU6" s="680"/>
      <c r="CV6" s="680"/>
      <c r="CW6" s="680"/>
      <c r="CX6" s="680"/>
      <c r="CY6" s="681"/>
      <c r="CZ6" s="673">
        <v>0.9</v>
      </c>
      <c r="DA6" s="674"/>
      <c r="DB6" s="674"/>
      <c r="DC6" s="693"/>
      <c r="DD6" s="688" t="s">
        <v>128</v>
      </c>
      <c r="DE6" s="680"/>
      <c r="DF6" s="680"/>
      <c r="DG6" s="680"/>
      <c r="DH6" s="680"/>
      <c r="DI6" s="680"/>
      <c r="DJ6" s="680"/>
      <c r="DK6" s="680"/>
      <c r="DL6" s="680"/>
      <c r="DM6" s="680"/>
      <c r="DN6" s="680"/>
      <c r="DO6" s="680"/>
      <c r="DP6" s="681"/>
      <c r="DQ6" s="688">
        <v>79059</v>
      </c>
      <c r="DR6" s="680"/>
      <c r="DS6" s="680"/>
      <c r="DT6" s="680"/>
      <c r="DU6" s="680"/>
      <c r="DV6" s="680"/>
      <c r="DW6" s="680"/>
      <c r="DX6" s="680"/>
      <c r="DY6" s="680"/>
      <c r="DZ6" s="680"/>
      <c r="EA6" s="680"/>
      <c r="EB6" s="680"/>
      <c r="EC6" s="689"/>
    </row>
    <row r="7" spans="2:143" ht="11.25" customHeight="1" x14ac:dyDescent="0.15">
      <c r="B7" s="676" t="s">
        <v>229</v>
      </c>
      <c r="C7" s="677"/>
      <c r="D7" s="677"/>
      <c r="E7" s="677"/>
      <c r="F7" s="677"/>
      <c r="G7" s="677"/>
      <c r="H7" s="677"/>
      <c r="I7" s="677"/>
      <c r="J7" s="677"/>
      <c r="K7" s="677"/>
      <c r="L7" s="677"/>
      <c r="M7" s="677"/>
      <c r="N7" s="677"/>
      <c r="O7" s="677"/>
      <c r="P7" s="677"/>
      <c r="Q7" s="678"/>
      <c r="R7" s="679">
        <v>2672</v>
      </c>
      <c r="S7" s="680"/>
      <c r="T7" s="680"/>
      <c r="U7" s="680"/>
      <c r="V7" s="680"/>
      <c r="W7" s="680"/>
      <c r="X7" s="680"/>
      <c r="Y7" s="681"/>
      <c r="Z7" s="682">
        <v>0</v>
      </c>
      <c r="AA7" s="682"/>
      <c r="AB7" s="682"/>
      <c r="AC7" s="682"/>
      <c r="AD7" s="683">
        <v>2672</v>
      </c>
      <c r="AE7" s="683"/>
      <c r="AF7" s="683"/>
      <c r="AG7" s="683"/>
      <c r="AH7" s="683"/>
      <c r="AI7" s="683"/>
      <c r="AJ7" s="683"/>
      <c r="AK7" s="683"/>
      <c r="AL7" s="684">
        <v>0.1</v>
      </c>
      <c r="AM7" s="685"/>
      <c r="AN7" s="685"/>
      <c r="AO7" s="686"/>
      <c r="AP7" s="676" t="s">
        <v>230</v>
      </c>
      <c r="AQ7" s="677"/>
      <c r="AR7" s="677"/>
      <c r="AS7" s="677"/>
      <c r="AT7" s="677"/>
      <c r="AU7" s="677"/>
      <c r="AV7" s="677"/>
      <c r="AW7" s="677"/>
      <c r="AX7" s="677"/>
      <c r="AY7" s="677"/>
      <c r="AZ7" s="677"/>
      <c r="BA7" s="677"/>
      <c r="BB7" s="677"/>
      <c r="BC7" s="677"/>
      <c r="BD7" s="677"/>
      <c r="BE7" s="677"/>
      <c r="BF7" s="678"/>
      <c r="BG7" s="679">
        <v>897777</v>
      </c>
      <c r="BH7" s="680"/>
      <c r="BI7" s="680"/>
      <c r="BJ7" s="680"/>
      <c r="BK7" s="680"/>
      <c r="BL7" s="680"/>
      <c r="BM7" s="680"/>
      <c r="BN7" s="681"/>
      <c r="BO7" s="682">
        <v>46.1</v>
      </c>
      <c r="BP7" s="682"/>
      <c r="BQ7" s="682"/>
      <c r="BR7" s="682"/>
      <c r="BS7" s="683">
        <v>18020</v>
      </c>
      <c r="BT7" s="683"/>
      <c r="BU7" s="683"/>
      <c r="BV7" s="683"/>
      <c r="BW7" s="683"/>
      <c r="BX7" s="683"/>
      <c r="BY7" s="683"/>
      <c r="BZ7" s="683"/>
      <c r="CA7" s="683"/>
      <c r="CB7" s="687"/>
      <c r="CD7" s="694" t="s">
        <v>231</v>
      </c>
      <c r="CE7" s="695"/>
      <c r="CF7" s="695"/>
      <c r="CG7" s="695"/>
      <c r="CH7" s="695"/>
      <c r="CI7" s="695"/>
      <c r="CJ7" s="695"/>
      <c r="CK7" s="695"/>
      <c r="CL7" s="695"/>
      <c r="CM7" s="695"/>
      <c r="CN7" s="695"/>
      <c r="CO7" s="695"/>
      <c r="CP7" s="695"/>
      <c r="CQ7" s="696"/>
      <c r="CR7" s="679">
        <v>2005379</v>
      </c>
      <c r="CS7" s="680"/>
      <c r="CT7" s="680"/>
      <c r="CU7" s="680"/>
      <c r="CV7" s="680"/>
      <c r="CW7" s="680"/>
      <c r="CX7" s="680"/>
      <c r="CY7" s="681"/>
      <c r="CZ7" s="682">
        <v>22.5</v>
      </c>
      <c r="DA7" s="682"/>
      <c r="DB7" s="682"/>
      <c r="DC7" s="682"/>
      <c r="DD7" s="688">
        <v>593878</v>
      </c>
      <c r="DE7" s="680"/>
      <c r="DF7" s="680"/>
      <c r="DG7" s="680"/>
      <c r="DH7" s="680"/>
      <c r="DI7" s="680"/>
      <c r="DJ7" s="680"/>
      <c r="DK7" s="680"/>
      <c r="DL7" s="680"/>
      <c r="DM7" s="680"/>
      <c r="DN7" s="680"/>
      <c r="DO7" s="680"/>
      <c r="DP7" s="681"/>
      <c r="DQ7" s="688">
        <v>962122</v>
      </c>
      <c r="DR7" s="680"/>
      <c r="DS7" s="680"/>
      <c r="DT7" s="680"/>
      <c r="DU7" s="680"/>
      <c r="DV7" s="680"/>
      <c r="DW7" s="680"/>
      <c r="DX7" s="680"/>
      <c r="DY7" s="680"/>
      <c r="DZ7" s="680"/>
      <c r="EA7" s="680"/>
      <c r="EB7" s="680"/>
      <c r="EC7" s="689"/>
    </row>
    <row r="8" spans="2:143" ht="11.25" customHeight="1" x14ac:dyDescent="0.15">
      <c r="B8" s="676" t="s">
        <v>232</v>
      </c>
      <c r="C8" s="677"/>
      <c r="D8" s="677"/>
      <c r="E8" s="677"/>
      <c r="F8" s="677"/>
      <c r="G8" s="677"/>
      <c r="H8" s="677"/>
      <c r="I8" s="677"/>
      <c r="J8" s="677"/>
      <c r="K8" s="677"/>
      <c r="L8" s="677"/>
      <c r="M8" s="677"/>
      <c r="N8" s="677"/>
      <c r="O8" s="677"/>
      <c r="P8" s="677"/>
      <c r="Q8" s="678"/>
      <c r="R8" s="679">
        <v>3629</v>
      </c>
      <c r="S8" s="680"/>
      <c r="T8" s="680"/>
      <c r="U8" s="680"/>
      <c r="V8" s="680"/>
      <c r="W8" s="680"/>
      <c r="X8" s="680"/>
      <c r="Y8" s="681"/>
      <c r="Z8" s="682">
        <v>0</v>
      </c>
      <c r="AA8" s="682"/>
      <c r="AB8" s="682"/>
      <c r="AC8" s="682"/>
      <c r="AD8" s="683">
        <v>3629</v>
      </c>
      <c r="AE8" s="683"/>
      <c r="AF8" s="683"/>
      <c r="AG8" s="683"/>
      <c r="AH8" s="683"/>
      <c r="AI8" s="683"/>
      <c r="AJ8" s="683"/>
      <c r="AK8" s="683"/>
      <c r="AL8" s="684">
        <v>0.1</v>
      </c>
      <c r="AM8" s="685"/>
      <c r="AN8" s="685"/>
      <c r="AO8" s="686"/>
      <c r="AP8" s="676" t="s">
        <v>233</v>
      </c>
      <c r="AQ8" s="677"/>
      <c r="AR8" s="677"/>
      <c r="AS8" s="677"/>
      <c r="AT8" s="677"/>
      <c r="AU8" s="677"/>
      <c r="AV8" s="677"/>
      <c r="AW8" s="677"/>
      <c r="AX8" s="677"/>
      <c r="AY8" s="677"/>
      <c r="AZ8" s="677"/>
      <c r="BA8" s="677"/>
      <c r="BB8" s="677"/>
      <c r="BC8" s="677"/>
      <c r="BD8" s="677"/>
      <c r="BE8" s="677"/>
      <c r="BF8" s="678"/>
      <c r="BG8" s="679">
        <v>13386</v>
      </c>
      <c r="BH8" s="680"/>
      <c r="BI8" s="680"/>
      <c r="BJ8" s="680"/>
      <c r="BK8" s="680"/>
      <c r="BL8" s="680"/>
      <c r="BM8" s="680"/>
      <c r="BN8" s="681"/>
      <c r="BO8" s="682">
        <v>0.7</v>
      </c>
      <c r="BP8" s="682"/>
      <c r="BQ8" s="682"/>
      <c r="BR8" s="682"/>
      <c r="BS8" s="688" t="s">
        <v>174</v>
      </c>
      <c r="BT8" s="680"/>
      <c r="BU8" s="680"/>
      <c r="BV8" s="680"/>
      <c r="BW8" s="680"/>
      <c r="BX8" s="680"/>
      <c r="BY8" s="680"/>
      <c r="BZ8" s="680"/>
      <c r="CA8" s="680"/>
      <c r="CB8" s="689"/>
      <c r="CD8" s="694" t="s">
        <v>234</v>
      </c>
      <c r="CE8" s="695"/>
      <c r="CF8" s="695"/>
      <c r="CG8" s="695"/>
      <c r="CH8" s="695"/>
      <c r="CI8" s="695"/>
      <c r="CJ8" s="695"/>
      <c r="CK8" s="695"/>
      <c r="CL8" s="695"/>
      <c r="CM8" s="695"/>
      <c r="CN8" s="695"/>
      <c r="CO8" s="695"/>
      <c r="CP8" s="695"/>
      <c r="CQ8" s="696"/>
      <c r="CR8" s="679">
        <v>1716202</v>
      </c>
      <c r="CS8" s="680"/>
      <c r="CT8" s="680"/>
      <c r="CU8" s="680"/>
      <c r="CV8" s="680"/>
      <c r="CW8" s="680"/>
      <c r="CX8" s="680"/>
      <c r="CY8" s="681"/>
      <c r="CZ8" s="682">
        <v>19.2</v>
      </c>
      <c r="DA8" s="682"/>
      <c r="DB8" s="682"/>
      <c r="DC8" s="682"/>
      <c r="DD8" s="688">
        <v>50265</v>
      </c>
      <c r="DE8" s="680"/>
      <c r="DF8" s="680"/>
      <c r="DG8" s="680"/>
      <c r="DH8" s="680"/>
      <c r="DI8" s="680"/>
      <c r="DJ8" s="680"/>
      <c r="DK8" s="680"/>
      <c r="DL8" s="680"/>
      <c r="DM8" s="680"/>
      <c r="DN8" s="680"/>
      <c r="DO8" s="680"/>
      <c r="DP8" s="681"/>
      <c r="DQ8" s="688">
        <v>987541</v>
      </c>
      <c r="DR8" s="680"/>
      <c r="DS8" s="680"/>
      <c r="DT8" s="680"/>
      <c r="DU8" s="680"/>
      <c r="DV8" s="680"/>
      <c r="DW8" s="680"/>
      <c r="DX8" s="680"/>
      <c r="DY8" s="680"/>
      <c r="DZ8" s="680"/>
      <c r="EA8" s="680"/>
      <c r="EB8" s="680"/>
      <c r="EC8" s="689"/>
    </row>
    <row r="9" spans="2:143" ht="11.25" customHeight="1" x14ac:dyDescent="0.15">
      <c r="B9" s="676" t="s">
        <v>235</v>
      </c>
      <c r="C9" s="677"/>
      <c r="D9" s="677"/>
      <c r="E9" s="677"/>
      <c r="F9" s="677"/>
      <c r="G9" s="677"/>
      <c r="H9" s="677"/>
      <c r="I9" s="677"/>
      <c r="J9" s="677"/>
      <c r="K9" s="677"/>
      <c r="L9" s="677"/>
      <c r="M9" s="677"/>
      <c r="N9" s="677"/>
      <c r="O9" s="677"/>
      <c r="P9" s="677"/>
      <c r="Q9" s="678"/>
      <c r="R9" s="679">
        <v>3161</v>
      </c>
      <c r="S9" s="680"/>
      <c r="T9" s="680"/>
      <c r="U9" s="680"/>
      <c r="V9" s="680"/>
      <c r="W9" s="680"/>
      <c r="X9" s="680"/>
      <c r="Y9" s="681"/>
      <c r="Z9" s="682">
        <v>0</v>
      </c>
      <c r="AA9" s="682"/>
      <c r="AB9" s="682"/>
      <c r="AC9" s="682"/>
      <c r="AD9" s="683">
        <v>3161</v>
      </c>
      <c r="AE9" s="683"/>
      <c r="AF9" s="683"/>
      <c r="AG9" s="683"/>
      <c r="AH9" s="683"/>
      <c r="AI9" s="683"/>
      <c r="AJ9" s="683"/>
      <c r="AK9" s="683"/>
      <c r="AL9" s="684">
        <v>0.1</v>
      </c>
      <c r="AM9" s="685"/>
      <c r="AN9" s="685"/>
      <c r="AO9" s="686"/>
      <c r="AP9" s="676" t="s">
        <v>236</v>
      </c>
      <c r="AQ9" s="677"/>
      <c r="AR9" s="677"/>
      <c r="AS9" s="677"/>
      <c r="AT9" s="677"/>
      <c r="AU9" s="677"/>
      <c r="AV9" s="677"/>
      <c r="AW9" s="677"/>
      <c r="AX9" s="677"/>
      <c r="AY9" s="677"/>
      <c r="AZ9" s="677"/>
      <c r="BA9" s="677"/>
      <c r="BB9" s="677"/>
      <c r="BC9" s="677"/>
      <c r="BD9" s="677"/>
      <c r="BE9" s="677"/>
      <c r="BF9" s="678"/>
      <c r="BG9" s="679">
        <v>662342</v>
      </c>
      <c r="BH9" s="680"/>
      <c r="BI9" s="680"/>
      <c r="BJ9" s="680"/>
      <c r="BK9" s="680"/>
      <c r="BL9" s="680"/>
      <c r="BM9" s="680"/>
      <c r="BN9" s="681"/>
      <c r="BO9" s="682">
        <v>34</v>
      </c>
      <c r="BP9" s="682"/>
      <c r="BQ9" s="682"/>
      <c r="BR9" s="682"/>
      <c r="BS9" s="688" t="s">
        <v>174</v>
      </c>
      <c r="BT9" s="680"/>
      <c r="BU9" s="680"/>
      <c r="BV9" s="680"/>
      <c r="BW9" s="680"/>
      <c r="BX9" s="680"/>
      <c r="BY9" s="680"/>
      <c r="BZ9" s="680"/>
      <c r="CA9" s="680"/>
      <c r="CB9" s="689"/>
      <c r="CD9" s="694" t="s">
        <v>237</v>
      </c>
      <c r="CE9" s="695"/>
      <c r="CF9" s="695"/>
      <c r="CG9" s="695"/>
      <c r="CH9" s="695"/>
      <c r="CI9" s="695"/>
      <c r="CJ9" s="695"/>
      <c r="CK9" s="695"/>
      <c r="CL9" s="695"/>
      <c r="CM9" s="695"/>
      <c r="CN9" s="695"/>
      <c r="CO9" s="695"/>
      <c r="CP9" s="695"/>
      <c r="CQ9" s="696"/>
      <c r="CR9" s="679">
        <v>531688</v>
      </c>
      <c r="CS9" s="680"/>
      <c r="CT9" s="680"/>
      <c r="CU9" s="680"/>
      <c r="CV9" s="680"/>
      <c r="CW9" s="680"/>
      <c r="CX9" s="680"/>
      <c r="CY9" s="681"/>
      <c r="CZ9" s="682">
        <v>6</v>
      </c>
      <c r="DA9" s="682"/>
      <c r="DB9" s="682"/>
      <c r="DC9" s="682"/>
      <c r="DD9" s="688">
        <v>85871</v>
      </c>
      <c r="DE9" s="680"/>
      <c r="DF9" s="680"/>
      <c r="DG9" s="680"/>
      <c r="DH9" s="680"/>
      <c r="DI9" s="680"/>
      <c r="DJ9" s="680"/>
      <c r="DK9" s="680"/>
      <c r="DL9" s="680"/>
      <c r="DM9" s="680"/>
      <c r="DN9" s="680"/>
      <c r="DO9" s="680"/>
      <c r="DP9" s="681"/>
      <c r="DQ9" s="688">
        <v>419142</v>
      </c>
      <c r="DR9" s="680"/>
      <c r="DS9" s="680"/>
      <c r="DT9" s="680"/>
      <c r="DU9" s="680"/>
      <c r="DV9" s="680"/>
      <c r="DW9" s="680"/>
      <c r="DX9" s="680"/>
      <c r="DY9" s="680"/>
      <c r="DZ9" s="680"/>
      <c r="EA9" s="680"/>
      <c r="EB9" s="680"/>
      <c r="EC9" s="689"/>
    </row>
    <row r="10" spans="2:143" ht="11.25" customHeight="1" x14ac:dyDescent="0.15">
      <c r="B10" s="676" t="s">
        <v>238</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174</v>
      </c>
      <c r="AM10" s="685"/>
      <c r="AN10" s="685"/>
      <c r="AO10" s="686"/>
      <c r="AP10" s="676" t="s">
        <v>239</v>
      </c>
      <c r="AQ10" s="677"/>
      <c r="AR10" s="677"/>
      <c r="AS10" s="677"/>
      <c r="AT10" s="677"/>
      <c r="AU10" s="677"/>
      <c r="AV10" s="677"/>
      <c r="AW10" s="677"/>
      <c r="AX10" s="677"/>
      <c r="AY10" s="677"/>
      <c r="AZ10" s="677"/>
      <c r="BA10" s="677"/>
      <c r="BB10" s="677"/>
      <c r="BC10" s="677"/>
      <c r="BD10" s="677"/>
      <c r="BE10" s="677"/>
      <c r="BF10" s="678"/>
      <c r="BG10" s="679">
        <v>34091</v>
      </c>
      <c r="BH10" s="680"/>
      <c r="BI10" s="680"/>
      <c r="BJ10" s="680"/>
      <c r="BK10" s="680"/>
      <c r="BL10" s="680"/>
      <c r="BM10" s="680"/>
      <c r="BN10" s="681"/>
      <c r="BO10" s="682">
        <v>1.8</v>
      </c>
      <c r="BP10" s="682"/>
      <c r="BQ10" s="682"/>
      <c r="BR10" s="682"/>
      <c r="BS10" s="688" t="s">
        <v>174</v>
      </c>
      <c r="BT10" s="680"/>
      <c r="BU10" s="680"/>
      <c r="BV10" s="680"/>
      <c r="BW10" s="680"/>
      <c r="BX10" s="680"/>
      <c r="BY10" s="680"/>
      <c r="BZ10" s="680"/>
      <c r="CA10" s="680"/>
      <c r="CB10" s="689"/>
      <c r="CD10" s="694" t="s">
        <v>240</v>
      </c>
      <c r="CE10" s="695"/>
      <c r="CF10" s="695"/>
      <c r="CG10" s="695"/>
      <c r="CH10" s="695"/>
      <c r="CI10" s="695"/>
      <c r="CJ10" s="695"/>
      <c r="CK10" s="695"/>
      <c r="CL10" s="695"/>
      <c r="CM10" s="695"/>
      <c r="CN10" s="695"/>
      <c r="CO10" s="695"/>
      <c r="CP10" s="695"/>
      <c r="CQ10" s="696"/>
      <c r="CR10" s="679">
        <v>18645</v>
      </c>
      <c r="CS10" s="680"/>
      <c r="CT10" s="680"/>
      <c r="CU10" s="680"/>
      <c r="CV10" s="680"/>
      <c r="CW10" s="680"/>
      <c r="CX10" s="680"/>
      <c r="CY10" s="681"/>
      <c r="CZ10" s="682">
        <v>0.2</v>
      </c>
      <c r="DA10" s="682"/>
      <c r="DB10" s="682"/>
      <c r="DC10" s="682"/>
      <c r="DD10" s="688" t="s">
        <v>174</v>
      </c>
      <c r="DE10" s="680"/>
      <c r="DF10" s="680"/>
      <c r="DG10" s="680"/>
      <c r="DH10" s="680"/>
      <c r="DI10" s="680"/>
      <c r="DJ10" s="680"/>
      <c r="DK10" s="680"/>
      <c r="DL10" s="680"/>
      <c r="DM10" s="680"/>
      <c r="DN10" s="680"/>
      <c r="DO10" s="680"/>
      <c r="DP10" s="681"/>
      <c r="DQ10" s="688">
        <v>8370</v>
      </c>
      <c r="DR10" s="680"/>
      <c r="DS10" s="680"/>
      <c r="DT10" s="680"/>
      <c r="DU10" s="680"/>
      <c r="DV10" s="680"/>
      <c r="DW10" s="680"/>
      <c r="DX10" s="680"/>
      <c r="DY10" s="680"/>
      <c r="DZ10" s="680"/>
      <c r="EA10" s="680"/>
      <c r="EB10" s="680"/>
      <c r="EC10" s="689"/>
    </row>
    <row r="11" spans="2:143" ht="11.25" customHeight="1" x14ac:dyDescent="0.15">
      <c r="B11" s="676" t="s">
        <v>241</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174</v>
      </c>
      <c r="AA11" s="682"/>
      <c r="AB11" s="682"/>
      <c r="AC11" s="682"/>
      <c r="AD11" s="683" t="s">
        <v>128</v>
      </c>
      <c r="AE11" s="683"/>
      <c r="AF11" s="683"/>
      <c r="AG11" s="683"/>
      <c r="AH11" s="683"/>
      <c r="AI11" s="683"/>
      <c r="AJ11" s="683"/>
      <c r="AK11" s="683"/>
      <c r="AL11" s="684" t="s">
        <v>128</v>
      </c>
      <c r="AM11" s="685"/>
      <c r="AN11" s="685"/>
      <c r="AO11" s="686"/>
      <c r="AP11" s="676" t="s">
        <v>242</v>
      </c>
      <c r="AQ11" s="677"/>
      <c r="AR11" s="677"/>
      <c r="AS11" s="677"/>
      <c r="AT11" s="677"/>
      <c r="AU11" s="677"/>
      <c r="AV11" s="677"/>
      <c r="AW11" s="677"/>
      <c r="AX11" s="677"/>
      <c r="AY11" s="677"/>
      <c r="AZ11" s="677"/>
      <c r="BA11" s="677"/>
      <c r="BB11" s="677"/>
      <c r="BC11" s="677"/>
      <c r="BD11" s="677"/>
      <c r="BE11" s="677"/>
      <c r="BF11" s="678"/>
      <c r="BG11" s="679">
        <v>187958</v>
      </c>
      <c r="BH11" s="680"/>
      <c r="BI11" s="680"/>
      <c r="BJ11" s="680"/>
      <c r="BK11" s="680"/>
      <c r="BL11" s="680"/>
      <c r="BM11" s="680"/>
      <c r="BN11" s="681"/>
      <c r="BO11" s="682">
        <v>9.6</v>
      </c>
      <c r="BP11" s="682"/>
      <c r="BQ11" s="682"/>
      <c r="BR11" s="682"/>
      <c r="BS11" s="688">
        <v>18020</v>
      </c>
      <c r="BT11" s="680"/>
      <c r="BU11" s="680"/>
      <c r="BV11" s="680"/>
      <c r="BW11" s="680"/>
      <c r="BX11" s="680"/>
      <c r="BY11" s="680"/>
      <c r="BZ11" s="680"/>
      <c r="CA11" s="680"/>
      <c r="CB11" s="689"/>
      <c r="CD11" s="694" t="s">
        <v>243</v>
      </c>
      <c r="CE11" s="695"/>
      <c r="CF11" s="695"/>
      <c r="CG11" s="695"/>
      <c r="CH11" s="695"/>
      <c r="CI11" s="695"/>
      <c r="CJ11" s="695"/>
      <c r="CK11" s="695"/>
      <c r="CL11" s="695"/>
      <c r="CM11" s="695"/>
      <c r="CN11" s="695"/>
      <c r="CO11" s="695"/>
      <c r="CP11" s="695"/>
      <c r="CQ11" s="696"/>
      <c r="CR11" s="679">
        <v>476851</v>
      </c>
      <c r="CS11" s="680"/>
      <c r="CT11" s="680"/>
      <c r="CU11" s="680"/>
      <c r="CV11" s="680"/>
      <c r="CW11" s="680"/>
      <c r="CX11" s="680"/>
      <c r="CY11" s="681"/>
      <c r="CZ11" s="682">
        <v>5.3</v>
      </c>
      <c r="DA11" s="682"/>
      <c r="DB11" s="682"/>
      <c r="DC11" s="682"/>
      <c r="DD11" s="688">
        <v>130521</v>
      </c>
      <c r="DE11" s="680"/>
      <c r="DF11" s="680"/>
      <c r="DG11" s="680"/>
      <c r="DH11" s="680"/>
      <c r="DI11" s="680"/>
      <c r="DJ11" s="680"/>
      <c r="DK11" s="680"/>
      <c r="DL11" s="680"/>
      <c r="DM11" s="680"/>
      <c r="DN11" s="680"/>
      <c r="DO11" s="680"/>
      <c r="DP11" s="681"/>
      <c r="DQ11" s="688">
        <v>149834</v>
      </c>
      <c r="DR11" s="680"/>
      <c r="DS11" s="680"/>
      <c r="DT11" s="680"/>
      <c r="DU11" s="680"/>
      <c r="DV11" s="680"/>
      <c r="DW11" s="680"/>
      <c r="DX11" s="680"/>
      <c r="DY11" s="680"/>
      <c r="DZ11" s="680"/>
      <c r="EA11" s="680"/>
      <c r="EB11" s="680"/>
      <c r="EC11" s="689"/>
    </row>
    <row r="12" spans="2:143" ht="11.25" customHeight="1" x14ac:dyDescent="0.15">
      <c r="B12" s="676" t="s">
        <v>244</v>
      </c>
      <c r="C12" s="677"/>
      <c r="D12" s="677"/>
      <c r="E12" s="677"/>
      <c r="F12" s="677"/>
      <c r="G12" s="677"/>
      <c r="H12" s="677"/>
      <c r="I12" s="677"/>
      <c r="J12" s="677"/>
      <c r="K12" s="677"/>
      <c r="L12" s="677"/>
      <c r="M12" s="677"/>
      <c r="N12" s="677"/>
      <c r="O12" s="677"/>
      <c r="P12" s="677"/>
      <c r="Q12" s="678"/>
      <c r="R12" s="679">
        <v>168575</v>
      </c>
      <c r="S12" s="680"/>
      <c r="T12" s="680"/>
      <c r="U12" s="680"/>
      <c r="V12" s="680"/>
      <c r="W12" s="680"/>
      <c r="X12" s="680"/>
      <c r="Y12" s="681"/>
      <c r="Z12" s="682">
        <v>1.7</v>
      </c>
      <c r="AA12" s="682"/>
      <c r="AB12" s="682"/>
      <c r="AC12" s="682"/>
      <c r="AD12" s="683">
        <v>168575</v>
      </c>
      <c r="AE12" s="683"/>
      <c r="AF12" s="683"/>
      <c r="AG12" s="683"/>
      <c r="AH12" s="683"/>
      <c r="AI12" s="683"/>
      <c r="AJ12" s="683"/>
      <c r="AK12" s="683"/>
      <c r="AL12" s="684">
        <v>3.6</v>
      </c>
      <c r="AM12" s="685"/>
      <c r="AN12" s="685"/>
      <c r="AO12" s="686"/>
      <c r="AP12" s="676" t="s">
        <v>245</v>
      </c>
      <c r="AQ12" s="677"/>
      <c r="AR12" s="677"/>
      <c r="AS12" s="677"/>
      <c r="AT12" s="677"/>
      <c r="AU12" s="677"/>
      <c r="AV12" s="677"/>
      <c r="AW12" s="677"/>
      <c r="AX12" s="677"/>
      <c r="AY12" s="677"/>
      <c r="AZ12" s="677"/>
      <c r="BA12" s="677"/>
      <c r="BB12" s="677"/>
      <c r="BC12" s="677"/>
      <c r="BD12" s="677"/>
      <c r="BE12" s="677"/>
      <c r="BF12" s="678"/>
      <c r="BG12" s="679">
        <v>971922</v>
      </c>
      <c r="BH12" s="680"/>
      <c r="BI12" s="680"/>
      <c r="BJ12" s="680"/>
      <c r="BK12" s="680"/>
      <c r="BL12" s="680"/>
      <c r="BM12" s="680"/>
      <c r="BN12" s="681"/>
      <c r="BO12" s="682">
        <v>49.9</v>
      </c>
      <c r="BP12" s="682"/>
      <c r="BQ12" s="682"/>
      <c r="BR12" s="682"/>
      <c r="BS12" s="688" t="s">
        <v>174</v>
      </c>
      <c r="BT12" s="680"/>
      <c r="BU12" s="680"/>
      <c r="BV12" s="680"/>
      <c r="BW12" s="680"/>
      <c r="BX12" s="680"/>
      <c r="BY12" s="680"/>
      <c r="BZ12" s="680"/>
      <c r="CA12" s="680"/>
      <c r="CB12" s="689"/>
      <c r="CD12" s="694" t="s">
        <v>246</v>
      </c>
      <c r="CE12" s="695"/>
      <c r="CF12" s="695"/>
      <c r="CG12" s="695"/>
      <c r="CH12" s="695"/>
      <c r="CI12" s="695"/>
      <c r="CJ12" s="695"/>
      <c r="CK12" s="695"/>
      <c r="CL12" s="695"/>
      <c r="CM12" s="695"/>
      <c r="CN12" s="695"/>
      <c r="CO12" s="695"/>
      <c r="CP12" s="695"/>
      <c r="CQ12" s="696"/>
      <c r="CR12" s="679">
        <v>201914</v>
      </c>
      <c r="CS12" s="680"/>
      <c r="CT12" s="680"/>
      <c r="CU12" s="680"/>
      <c r="CV12" s="680"/>
      <c r="CW12" s="680"/>
      <c r="CX12" s="680"/>
      <c r="CY12" s="681"/>
      <c r="CZ12" s="682">
        <v>2.2999999999999998</v>
      </c>
      <c r="DA12" s="682"/>
      <c r="DB12" s="682"/>
      <c r="DC12" s="682"/>
      <c r="DD12" s="688">
        <v>62709</v>
      </c>
      <c r="DE12" s="680"/>
      <c r="DF12" s="680"/>
      <c r="DG12" s="680"/>
      <c r="DH12" s="680"/>
      <c r="DI12" s="680"/>
      <c r="DJ12" s="680"/>
      <c r="DK12" s="680"/>
      <c r="DL12" s="680"/>
      <c r="DM12" s="680"/>
      <c r="DN12" s="680"/>
      <c r="DO12" s="680"/>
      <c r="DP12" s="681"/>
      <c r="DQ12" s="688">
        <v>104952</v>
      </c>
      <c r="DR12" s="680"/>
      <c r="DS12" s="680"/>
      <c r="DT12" s="680"/>
      <c r="DU12" s="680"/>
      <c r="DV12" s="680"/>
      <c r="DW12" s="680"/>
      <c r="DX12" s="680"/>
      <c r="DY12" s="680"/>
      <c r="DZ12" s="680"/>
      <c r="EA12" s="680"/>
      <c r="EB12" s="680"/>
      <c r="EC12" s="689"/>
    </row>
    <row r="13" spans="2:143" ht="11.25" customHeight="1" x14ac:dyDescent="0.15">
      <c r="B13" s="676" t="s">
        <v>247</v>
      </c>
      <c r="C13" s="677"/>
      <c r="D13" s="677"/>
      <c r="E13" s="677"/>
      <c r="F13" s="677"/>
      <c r="G13" s="677"/>
      <c r="H13" s="677"/>
      <c r="I13" s="677"/>
      <c r="J13" s="677"/>
      <c r="K13" s="677"/>
      <c r="L13" s="677"/>
      <c r="M13" s="677"/>
      <c r="N13" s="677"/>
      <c r="O13" s="677"/>
      <c r="P13" s="677"/>
      <c r="Q13" s="678"/>
      <c r="R13" s="679">
        <v>42728</v>
      </c>
      <c r="S13" s="680"/>
      <c r="T13" s="680"/>
      <c r="U13" s="680"/>
      <c r="V13" s="680"/>
      <c r="W13" s="680"/>
      <c r="X13" s="680"/>
      <c r="Y13" s="681"/>
      <c r="Z13" s="682">
        <v>0.4</v>
      </c>
      <c r="AA13" s="682"/>
      <c r="AB13" s="682"/>
      <c r="AC13" s="682"/>
      <c r="AD13" s="683">
        <v>42728</v>
      </c>
      <c r="AE13" s="683"/>
      <c r="AF13" s="683"/>
      <c r="AG13" s="683"/>
      <c r="AH13" s="683"/>
      <c r="AI13" s="683"/>
      <c r="AJ13" s="683"/>
      <c r="AK13" s="683"/>
      <c r="AL13" s="684">
        <v>0.9</v>
      </c>
      <c r="AM13" s="685"/>
      <c r="AN13" s="685"/>
      <c r="AO13" s="686"/>
      <c r="AP13" s="676" t="s">
        <v>248</v>
      </c>
      <c r="AQ13" s="677"/>
      <c r="AR13" s="677"/>
      <c r="AS13" s="677"/>
      <c r="AT13" s="677"/>
      <c r="AU13" s="677"/>
      <c r="AV13" s="677"/>
      <c r="AW13" s="677"/>
      <c r="AX13" s="677"/>
      <c r="AY13" s="677"/>
      <c r="AZ13" s="677"/>
      <c r="BA13" s="677"/>
      <c r="BB13" s="677"/>
      <c r="BC13" s="677"/>
      <c r="BD13" s="677"/>
      <c r="BE13" s="677"/>
      <c r="BF13" s="678"/>
      <c r="BG13" s="679">
        <v>970243</v>
      </c>
      <c r="BH13" s="680"/>
      <c r="BI13" s="680"/>
      <c r="BJ13" s="680"/>
      <c r="BK13" s="680"/>
      <c r="BL13" s="680"/>
      <c r="BM13" s="680"/>
      <c r="BN13" s="681"/>
      <c r="BO13" s="682">
        <v>49.8</v>
      </c>
      <c r="BP13" s="682"/>
      <c r="BQ13" s="682"/>
      <c r="BR13" s="682"/>
      <c r="BS13" s="688" t="s">
        <v>128</v>
      </c>
      <c r="BT13" s="680"/>
      <c r="BU13" s="680"/>
      <c r="BV13" s="680"/>
      <c r="BW13" s="680"/>
      <c r="BX13" s="680"/>
      <c r="BY13" s="680"/>
      <c r="BZ13" s="680"/>
      <c r="CA13" s="680"/>
      <c r="CB13" s="689"/>
      <c r="CD13" s="694" t="s">
        <v>249</v>
      </c>
      <c r="CE13" s="695"/>
      <c r="CF13" s="695"/>
      <c r="CG13" s="695"/>
      <c r="CH13" s="695"/>
      <c r="CI13" s="695"/>
      <c r="CJ13" s="695"/>
      <c r="CK13" s="695"/>
      <c r="CL13" s="695"/>
      <c r="CM13" s="695"/>
      <c r="CN13" s="695"/>
      <c r="CO13" s="695"/>
      <c r="CP13" s="695"/>
      <c r="CQ13" s="696"/>
      <c r="CR13" s="679">
        <v>814246</v>
      </c>
      <c r="CS13" s="680"/>
      <c r="CT13" s="680"/>
      <c r="CU13" s="680"/>
      <c r="CV13" s="680"/>
      <c r="CW13" s="680"/>
      <c r="CX13" s="680"/>
      <c r="CY13" s="681"/>
      <c r="CZ13" s="682">
        <v>9.1</v>
      </c>
      <c r="DA13" s="682"/>
      <c r="DB13" s="682"/>
      <c r="DC13" s="682"/>
      <c r="DD13" s="688">
        <v>152227</v>
      </c>
      <c r="DE13" s="680"/>
      <c r="DF13" s="680"/>
      <c r="DG13" s="680"/>
      <c r="DH13" s="680"/>
      <c r="DI13" s="680"/>
      <c r="DJ13" s="680"/>
      <c r="DK13" s="680"/>
      <c r="DL13" s="680"/>
      <c r="DM13" s="680"/>
      <c r="DN13" s="680"/>
      <c r="DO13" s="680"/>
      <c r="DP13" s="681"/>
      <c r="DQ13" s="688">
        <v>674807</v>
      </c>
      <c r="DR13" s="680"/>
      <c r="DS13" s="680"/>
      <c r="DT13" s="680"/>
      <c r="DU13" s="680"/>
      <c r="DV13" s="680"/>
      <c r="DW13" s="680"/>
      <c r="DX13" s="680"/>
      <c r="DY13" s="680"/>
      <c r="DZ13" s="680"/>
      <c r="EA13" s="680"/>
      <c r="EB13" s="680"/>
      <c r="EC13" s="689"/>
    </row>
    <row r="14" spans="2:143" ht="11.25" customHeight="1" x14ac:dyDescent="0.15">
      <c r="B14" s="676" t="s">
        <v>250</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174</v>
      </c>
      <c r="AA14" s="682"/>
      <c r="AB14" s="682"/>
      <c r="AC14" s="682"/>
      <c r="AD14" s="683" t="s">
        <v>174</v>
      </c>
      <c r="AE14" s="683"/>
      <c r="AF14" s="683"/>
      <c r="AG14" s="683"/>
      <c r="AH14" s="683"/>
      <c r="AI14" s="683"/>
      <c r="AJ14" s="683"/>
      <c r="AK14" s="683"/>
      <c r="AL14" s="684" t="s">
        <v>174</v>
      </c>
      <c r="AM14" s="685"/>
      <c r="AN14" s="685"/>
      <c r="AO14" s="686"/>
      <c r="AP14" s="676" t="s">
        <v>251</v>
      </c>
      <c r="AQ14" s="677"/>
      <c r="AR14" s="677"/>
      <c r="AS14" s="677"/>
      <c r="AT14" s="677"/>
      <c r="AU14" s="677"/>
      <c r="AV14" s="677"/>
      <c r="AW14" s="677"/>
      <c r="AX14" s="677"/>
      <c r="AY14" s="677"/>
      <c r="AZ14" s="677"/>
      <c r="BA14" s="677"/>
      <c r="BB14" s="677"/>
      <c r="BC14" s="677"/>
      <c r="BD14" s="677"/>
      <c r="BE14" s="677"/>
      <c r="BF14" s="678"/>
      <c r="BG14" s="679">
        <v>19523</v>
      </c>
      <c r="BH14" s="680"/>
      <c r="BI14" s="680"/>
      <c r="BJ14" s="680"/>
      <c r="BK14" s="680"/>
      <c r="BL14" s="680"/>
      <c r="BM14" s="680"/>
      <c r="BN14" s="681"/>
      <c r="BO14" s="682">
        <v>1</v>
      </c>
      <c r="BP14" s="682"/>
      <c r="BQ14" s="682"/>
      <c r="BR14" s="682"/>
      <c r="BS14" s="688" t="s">
        <v>128</v>
      </c>
      <c r="BT14" s="680"/>
      <c r="BU14" s="680"/>
      <c r="BV14" s="680"/>
      <c r="BW14" s="680"/>
      <c r="BX14" s="680"/>
      <c r="BY14" s="680"/>
      <c r="BZ14" s="680"/>
      <c r="CA14" s="680"/>
      <c r="CB14" s="689"/>
      <c r="CD14" s="694" t="s">
        <v>252</v>
      </c>
      <c r="CE14" s="695"/>
      <c r="CF14" s="695"/>
      <c r="CG14" s="695"/>
      <c r="CH14" s="695"/>
      <c r="CI14" s="695"/>
      <c r="CJ14" s="695"/>
      <c r="CK14" s="695"/>
      <c r="CL14" s="695"/>
      <c r="CM14" s="695"/>
      <c r="CN14" s="695"/>
      <c r="CO14" s="695"/>
      <c r="CP14" s="695"/>
      <c r="CQ14" s="696"/>
      <c r="CR14" s="679">
        <v>395911</v>
      </c>
      <c r="CS14" s="680"/>
      <c r="CT14" s="680"/>
      <c r="CU14" s="680"/>
      <c r="CV14" s="680"/>
      <c r="CW14" s="680"/>
      <c r="CX14" s="680"/>
      <c r="CY14" s="681"/>
      <c r="CZ14" s="682">
        <v>4.4000000000000004</v>
      </c>
      <c r="DA14" s="682"/>
      <c r="DB14" s="682"/>
      <c r="DC14" s="682"/>
      <c r="DD14" s="688">
        <v>2330</v>
      </c>
      <c r="DE14" s="680"/>
      <c r="DF14" s="680"/>
      <c r="DG14" s="680"/>
      <c r="DH14" s="680"/>
      <c r="DI14" s="680"/>
      <c r="DJ14" s="680"/>
      <c r="DK14" s="680"/>
      <c r="DL14" s="680"/>
      <c r="DM14" s="680"/>
      <c r="DN14" s="680"/>
      <c r="DO14" s="680"/>
      <c r="DP14" s="681"/>
      <c r="DQ14" s="688">
        <v>393411</v>
      </c>
      <c r="DR14" s="680"/>
      <c r="DS14" s="680"/>
      <c r="DT14" s="680"/>
      <c r="DU14" s="680"/>
      <c r="DV14" s="680"/>
      <c r="DW14" s="680"/>
      <c r="DX14" s="680"/>
      <c r="DY14" s="680"/>
      <c r="DZ14" s="680"/>
      <c r="EA14" s="680"/>
      <c r="EB14" s="680"/>
      <c r="EC14" s="689"/>
    </row>
    <row r="15" spans="2:143" ht="11.25" customHeight="1" x14ac:dyDescent="0.15">
      <c r="B15" s="676" t="s">
        <v>253</v>
      </c>
      <c r="C15" s="677"/>
      <c r="D15" s="677"/>
      <c r="E15" s="677"/>
      <c r="F15" s="677"/>
      <c r="G15" s="677"/>
      <c r="H15" s="677"/>
      <c r="I15" s="677"/>
      <c r="J15" s="677"/>
      <c r="K15" s="677"/>
      <c r="L15" s="677"/>
      <c r="M15" s="677"/>
      <c r="N15" s="677"/>
      <c r="O15" s="677"/>
      <c r="P15" s="677"/>
      <c r="Q15" s="678"/>
      <c r="R15" s="679">
        <v>22216</v>
      </c>
      <c r="S15" s="680"/>
      <c r="T15" s="680"/>
      <c r="U15" s="680"/>
      <c r="V15" s="680"/>
      <c r="W15" s="680"/>
      <c r="X15" s="680"/>
      <c r="Y15" s="681"/>
      <c r="Z15" s="682">
        <v>0.2</v>
      </c>
      <c r="AA15" s="682"/>
      <c r="AB15" s="682"/>
      <c r="AC15" s="682"/>
      <c r="AD15" s="683">
        <v>22216</v>
      </c>
      <c r="AE15" s="683"/>
      <c r="AF15" s="683"/>
      <c r="AG15" s="683"/>
      <c r="AH15" s="683"/>
      <c r="AI15" s="683"/>
      <c r="AJ15" s="683"/>
      <c r="AK15" s="683"/>
      <c r="AL15" s="684">
        <v>0.5</v>
      </c>
      <c r="AM15" s="685"/>
      <c r="AN15" s="685"/>
      <c r="AO15" s="686"/>
      <c r="AP15" s="676" t="s">
        <v>254</v>
      </c>
      <c r="AQ15" s="677"/>
      <c r="AR15" s="677"/>
      <c r="AS15" s="677"/>
      <c r="AT15" s="677"/>
      <c r="AU15" s="677"/>
      <c r="AV15" s="677"/>
      <c r="AW15" s="677"/>
      <c r="AX15" s="677"/>
      <c r="AY15" s="677"/>
      <c r="AZ15" s="677"/>
      <c r="BA15" s="677"/>
      <c r="BB15" s="677"/>
      <c r="BC15" s="677"/>
      <c r="BD15" s="677"/>
      <c r="BE15" s="677"/>
      <c r="BF15" s="678"/>
      <c r="BG15" s="679">
        <v>58598</v>
      </c>
      <c r="BH15" s="680"/>
      <c r="BI15" s="680"/>
      <c r="BJ15" s="680"/>
      <c r="BK15" s="680"/>
      <c r="BL15" s="680"/>
      <c r="BM15" s="680"/>
      <c r="BN15" s="681"/>
      <c r="BO15" s="682">
        <v>3</v>
      </c>
      <c r="BP15" s="682"/>
      <c r="BQ15" s="682"/>
      <c r="BR15" s="682"/>
      <c r="BS15" s="688" t="s">
        <v>174</v>
      </c>
      <c r="BT15" s="680"/>
      <c r="BU15" s="680"/>
      <c r="BV15" s="680"/>
      <c r="BW15" s="680"/>
      <c r="BX15" s="680"/>
      <c r="BY15" s="680"/>
      <c r="BZ15" s="680"/>
      <c r="CA15" s="680"/>
      <c r="CB15" s="689"/>
      <c r="CD15" s="694" t="s">
        <v>255</v>
      </c>
      <c r="CE15" s="695"/>
      <c r="CF15" s="695"/>
      <c r="CG15" s="695"/>
      <c r="CH15" s="695"/>
      <c r="CI15" s="695"/>
      <c r="CJ15" s="695"/>
      <c r="CK15" s="695"/>
      <c r="CL15" s="695"/>
      <c r="CM15" s="695"/>
      <c r="CN15" s="695"/>
      <c r="CO15" s="695"/>
      <c r="CP15" s="695"/>
      <c r="CQ15" s="696"/>
      <c r="CR15" s="679">
        <v>720407</v>
      </c>
      <c r="CS15" s="680"/>
      <c r="CT15" s="680"/>
      <c r="CU15" s="680"/>
      <c r="CV15" s="680"/>
      <c r="CW15" s="680"/>
      <c r="CX15" s="680"/>
      <c r="CY15" s="681"/>
      <c r="CZ15" s="682">
        <v>8.1</v>
      </c>
      <c r="DA15" s="682"/>
      <c r="DB15" s="682"/>
      <c r="DC15" s="682"/>
      <c r="DD15" s="688">
        <v>127001</v>
      </c>
      <c r="DE15" s="680"/>
      <c r="DF15" s="680"/>
      <c r="DG15" s="680"/>
      <c r="DH15" s="680"/>
      <c r="DI15" s="680"/>
      <c r="DJ15" s="680"/>
      <c r="DK15" s="680"/>
      <c r="DL15" s="680"/>
      <c r="DM15" s="680"/>
      <c r="DN15" s="680"/>
      <c r="DO15" s="680"/>
      <c r="DP15" s="681"/>
      <c r="DQ15" s="688">
        <v>532626</v>
      </c>
      <c r="DR15" s="680"/>
      <c r="DS15" s="680"/>
      <c r="DT15" s="680"/>
      <c r="DU15" s="680"/>
      <c r="DV15" s="680"/>
      <c r="DW15" s="680"/>
      <c r="DX15" s="680"/>
      <c r="DY15" s="680"/>
      <c r="DZ15" s="680"/>
      <c r="EA15" s="680"/>
      <c r="EB15" s="680"/>
      <c r="EC15" s="689"/>
    </row>
    <row r="16" spans="2:143" ht="11.25" customHeight="1" x14ac:dyDescent="0.15">
      <c r="B16" s="676" t="s">
        <v>256</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174</v>
      </c>
      <c r="AA16" s="682"/>
      <c r="AB16" s="682"/>
      <c r="AC16" s="682"/>
      <c r="AD16" s="683" t="s">
        <v>174</v>
      </c>
      <c r="AE16" s="683"/>
      <c r="AF16" s="683"/>
      <c r="AG16" s="683"/>
      <c r="AH16" s="683"/>
      <c r="AI16" s="683"/>
      <c r="AJ16" s="683"/>
      <c r="AK16" s="683"/>
      <c r="AL16" s="684" t="s">
        <v>174</v>
      </c>
      <c r="AM16" s="685"/>
      <c r="AN16" s="685"/>
      <c r="AO16" s="686"/>
      <c r="AP16" s="676" t="s">
        <v>257</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174</v>
      </c>
      <c r="BT16" s="680"/>
      <c r="BU16" s="680"/>
      <c r="BV16" s="680"/>
      <c r="BW16" s="680"/>
      <c r="BX16" s="680"/>
      <c r="BY16" s="680"/>
      <c r="BZ16" s="680"/>
      <c r="CA16" s="680"/>
      <c r="CB16" s="689"/>
      <c r="CD16" s="694" t="s">
        <v>258</v>
      </c>
      <c r="CE16" s="695"/>
      <c r="CF16" s="695"/>
      <c r="CG16" s="695"/>
      <c r="CH16" s="695"/>
      <c r="CI16" s="695"/>
      <c r="CJ16" s="695"/>
      <c r="CK16" s="695"/>
      <c r="CL16" s="695"/>
      <c r="CM16" s="695"/>
      <c r="CN16" s="695"/>
      <c r="CO16" s="695"/>
      <c r="CP16" s="695"/>
      <c r="CQ16" s="696"/>
      <c r="CR16" s="679">
        <v>926400</v>
      </c>
      <c r="CS16" s="680"/>
      <c r="CT16" s="680"/>
      <c r="CU16" s="680"/>
      <c r="CV16" s="680"/>
      <c r="CW16" s="680"/>
      <c r="CX16" s="680"/>
      <c r="CY16" s="681"/>
      <c r="CZ16" s="682">
        <v>10.4</v>
      </c>
      <c r="DA16" s="682"/>
      <c r="DB16" s="682"/>
      <c r="DC16" s="682"/>
      <c r="DD16" s="688" t="s">
        <v>174</v>
      </c>
      <c r="DE16" s="680"/>
      <c r="DF16" s="680"/>
      <c r="DG16" s="680"/>
      <c r="DH16" s="680"/>
      <c r="DI16" s="680"/>
      <c r="DJ16" s="680"/>
      <c r="DK16" s="680"/>
      <c r="DL16" s="680"/>
      <c r="DM16" s="680"/>
      <c r="DN16" s="680"/>
      <c r="DO16" s="680"/>
      <c r="DP16" s="681"/>
      <c r="DQ16" s="688">
        <v>521504</v>
      </c>
      <c r="DR16" s="680"/>
      <c r="DS16" s="680"/>
      <c r="DT16" s="680"/>
      <c r="DU16" s="680"/>
      <c r="DV16" s="680"/>
      <c r="DW16" s="680"/>
      <c r="DX16" s="680"/>
      <c r="DY16" s="680"/>
      <c r="DZ16" s="680"/>
      <c r="EA16" s="680"/>
      <c r="EB16" s="680"/>
      <c r="EC16" s="689"/>
    </row>
    <row r="17" spans="2:133" ht="11.25" customHeight="1" x14ac:dyDescent="0.15">
      <c r="B17" s="676" t="s">
        <v>259</v>
      </c>
      <c r="C17" s="677"/>
      <c r="D17" s="677"/>
      <c r="E17" s="677"/>
      <c r="F17" s="677"/>
      <c r="G17" s="677"/>
      <c r="H17" s="677"/>
      <c r="I17" s="677"/>
      <c r="J17" s="677"/>
      <c r="K17" s="677"/>
      <c r="L17" s="677"/>
      <c r="M17" s="677"/>
      <c r="N17" s="677"/>
      <c r="O17" s="677"/>
      <c r="P17" s="677"/>
      <c r="Q17" s="678"/>
      <c r="R17" s="679">
        <v>2510</v>
      </c>
      <c r="S17" s="680"/>
      <c r="T17" s="680"/>
      <c r="U17" s="680"/>
      <c r="V17" s="680"/>
      <c r="W17" s="680"/>
      <c r="X17" s="680"/>
      <c r="Y17" s="681"/>
      <c r="Z17" s="682">
        <v>0</v>
      </c>
      <c r="AA17" s="682"/>
      <c r="AB17" s="682"/>
      <c r="AC17" s="682"/>
      <c r="AD17" s="683">
        <v>2510</v>
      </c>
      <c r="AE17" s="683"/>
      <c r="AF17" s="683"/>
      <c r="AG17" s="683"/>
      <c r="AH17" s="683"/>
      <c r="AI17" s="683"/>
      <c r="AJ17" s="683"/>
      <c r="AK17" s="683"/>
      <c r="AL17" s="684">
        <v>0.1</v>
      </c>
      <c r="AM17" s="685"/>
      <c r="AN17" s="685"/>
      <c r="AO17" s="686"/>
      <c r="AP17" s="676" t="s">
        <v>260</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261</v>
      </c>
      <c r="CE17" s="695"/>
      <c r="CF17" s="695"/>
      <c r="CG17" s="695"/>
      <c r="CH17" s="695"/>
      <c r="CI17" s="695"/>
      <c r="CJ17" s="695"/>
      <c r="CK17" s="695"/>
      <c r="CL17" s="695"/>
      <c r="CM17" s="695"/>
      <c r="CN17" s="695"/>
      <c r="CO17" s="695"/>
      <c r="CP17" s="695"/>
      <c r="CQ17" s="696"/>
      <c r="CR17" s="679">
        <v>1038359</v>
      </c>
      <c r="CS17" s="680"/>
      <c r="CT17" s="680"/>
      <c r="CU17" s="680"/>
      <c r="CV17" s="680"/>
      <c r="CW17" s="680"/>
      <c r="CX17" s="680"/>
      <c r="CY17" s="681"/>
      <c r="CZ17" s="682">
        <v>11.6</v>
      </c>
      <c r="DA17" s="682"/>
      <c r="DB17" s="682"/>
      <c r="DC17" s="682"/>
      <c r="DD17" s="688" t="s">
        <v>174</v>
      </c>
      <c r="DE17" s="680"/>
      <c r="DF17" s="680"/>
      <c r="DG17" s="680"/>
      <c r="DH17" s="680"/>
      <c r="DI17" s="680"/>
      <c r="DJ17" s="680"/>
      <c r="DK17" s="680"/>
      <c r="DL17" s="680"/>
      <c r="DM17" s="680"/>
      <c r="DN17" s="680"/>
      <c r="DO17" s="680"/>
      <c r="DP17" s="681"/>
      <c r="DQ17" s="688">
        <v>905031</v>
      </c>
      <c r="DR17" s="680"/>
      <c r="DS17" s="680"/>
      <c r="DT17" s="680"/>
      <c r="DU17" s="680"/>
      <c r="DV17" s="680"/>
      <c r="DW17" s="680"/>
      <c r="DX17" s="680"/>
      <c r="DY17" s="680"/>
      <c r="DZ17" s="680"/>
      <c r="EA17" s="680"/>
      <c r="EB17" s="680"/>
      <c r="EC17" s="689"/>
    </row>
    <row r="18" spans="2:133" ht="11.25" customHeight="1" x14ac:dyDescent="0.15">
      <c r="B18" s="676" t="s">
        <v>262</v>
      </c>
      <c r="C18" s="677"/>
      <c r="D18" s="677"/>
      <c r="E18" s="677"/>
      <c r="F18" s="677"/>
      <c r="G18" s="677"/>
      <c r="H18" s="677"/>
      <c r="I18" s="677"/>
      <c r="J18" s="677"/>
      <c r="K18" s="677"/>
      <c r="L18" s="677"/>
      <c r="M18" s="677"/>
      <c r="N18" s="677"/>
      <c r="O18" s="677"/>
      <c r="P18" s="677"/>
      <c r="Q18" s="678"/>
      <c r="R18" s="679">
        <v>3607112</v>
      </c>
      <c r="S18" s="680"/>
      <c r="T18" s="680"/>
      <c r="U18" s="680"/>
      <c r="V18" s="680"/>
      <c r="W18" s="680"/>
      <c r="X18" s="680"/>
      <c r="Y18" s="681"/>
      <c r="Z18" s="682">
        <v>35.9</v>
      </c>
      <c r="AA18" s="682"/>
      <c r="AB18" s="682"/>
      <c r="AC18" s="682"/>
      <c r="AD18" s="683">
        <v>2138741</v>
      </c>
      <c r="AE18" s="683"/>
      <c r="AF18" s="683"/>
      <c r="AG18" s="683"/>
      <c r="AH18" s="683"/>
      <c r="AI18" s="683"/>
      <c r="AJ18" s="683"/>
      <c r="AK18" s="683"/>
      <c r="AL18" s="684">
        <v>45.5</v>
      </c>
      <c r="AM18" s="685"/>
      <c r="AN18" s="685"/>
      <c r="AO18" s="686"/>
      <c r="AP18" s="676" t="s">
        <v>263</v>
      </c>
      <c r="AQ18" s="677"/>
      <c r="AR18" s="677"/>
      <c r="AS18" s="677"/>
      <c r="AT18" s="677"/>
      <c r="AU18" s="677"/>
      <c r="AV18" s="677"/>
      <c r="AW18" s="677"/>
      <c r="AX18" s="677"/>
      <c r="AY18" s="677"/>
      <c r="AZ18" s="677"/>
      <c r="BA18" s="677"/>
      <c r="BB18" s="677"/>
      <c r="BC18" s="677"/>
      <c r="BD18" s="677"/>
      <c r="BE18" s="677"/>
      <c r="BF18" s="678"/>
      <c r="BG18" s="679" t="s">
        <v>174</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264</v>
      </c>
      <c r="CE18" s="695"/>
      <c r="CF18" s="695"/>
      <c r="CG18" s="695"/>
      <c r="CH18" s="695"/>
      <c r="CI18" s="695"/>
      <c r="CJ18" s="695"/>
      <c r="CK18" s="695"/>
      <c r="CL18" s="695"/>
      <c r="CM18" s="695"/>
      <c r="CN18" s="695"/>
      <c r="CO18" s="695"/>
      <c r="CP18" s="695"/>
      <c r="CQ18" s="696"/>
      <c r="CR18" s="679" t="s">
        <v>174</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174</v>
      </c>
      <c r="DR18" s="680"/>
      <c r="DS18" s="680"/>
      <c r="DT18" s="680"/>
      <c r="DU18" s="680"/>
      <c r="DV18" s="680"/>
      <c r="DW18" s="680"/>
      <c r="DX18" s="680"/>
      <c r="DY18" s="680"/>
      <c r="DZ18" s="680"/>
      <c r="EA18" s="680"/>
      <c r="EB18" s="680"/>
      <c r="EC18" s="689"/>
    </row>
    <row r="19" spans="2:133" ht="11.25" customHeight="1" x14ac:dyDescent="0.15">
      <c r="B19" s="676" t="s">
        <v>265</v>
      </c>
      <c r="C19" s="677"/>
      <c r="D19" s="677"/>
      <c r="E19" s="677"/>
      <c r="F19" s="677"/>
      <c r="G19" s="677"/>
      <c r="H19" s="677"/>
      <c r="I19" s="677"/>
      <c r="J19" s="677"/>
      <c r="K19" s="677"/>
      <c r="L19" s="677"/>
      <c r="M19" s="677"/>
      <c r="N19" s="677"/>
      <c r="O19" s="677"/>
      <c r="P19" s="677"/>
      <c r="Q19" s="678"/>
      <c r="R19" s="679">
        <v>2138741</v>
      </c>
      <c r="S19" s="680"/>
      <c r="T19" s="680"/>
      <c r="U19" s="680"/>
      <c r="V19" s="680"/>
      <c r="W19" s="680"/>
      <c r="X19" s="680"/>
      <c r="Y19" s="681"/>
      <c r="Z19" s="682">
        <v>21.3</v>
      </c>
      <c r="AA19" s="682"/>
      <c r="AB19" s="682"/>
      <c r="AC19" s="682"/>
      <c r="AD19" s="683">
        <v>2138741</v>
      </c>
      <c r="AE19" s="683"/>
      <c r="AF19" s="683"/>
      <c r="AG19" s="683"/>
      <c r="AH19" s="683"/>
      <c r="AI19" s="683"/>
      <c r="AJ19" s="683"/>
      <c r="AK19" s="683"/>
      <c r="AL19" s="684">
        <v>45.5</v>
      </c>
      <c r="AM19" s="685"/>
      <c r="AN19" s="685"/>
      <c r="AO19" s="686"/>
      <c r="AP19" s="676" t="s">
        <v>266</v>
      </c>
      <c r="AQ19" s="677"/>
      <c r="AR19" s="677"/>
      <c r="AS19" s="677"/>
      <c r="AT19" s="677"/>
      <c r="AU19" s="677"/>
      <c r="AV19" s="677"/>
      <c r="AW19" s="677"/>
      <c r="AX19" s="677"/>
      <c r="AY19" s="677"/>
      <c r="AZ19" s="677"/>
      <c r="BA19" s="677"/>
      <c r="BB19" s="677"/>
      <c r="BC19" s="677"/>
      <c r="BD19" s="677"/>
      <c r="BE19" s="677"/>
      <c r="BF19" s="678"/>
      <c r="BG19" s="679" t="s">
        <v>174</v>
      </c>
      <c r="BH19" s="680"/>
      <c r="BI19" s="680"/>
      <c r="BJ19" s="680"/>
      <c r="BK19" s="680"/>
      <c r="BL19" s="680"/>
      <c r="BM19" s="680"/>
      <c r="BN19" s="681"/>
      <c r="BO19" s="682" t="s">
        <v>174</v>
      </c>
      <c r="BP19" s="682"/>
      <c r="BQ19" s="682"/>
      <c r="BR19" s="682"/>
      <c r="BS19" s="688" t="s">
        <v>174</v>
      </c>
      <c r="BT19" s="680"/>
      <c r="BU19" s="680"/>
      <c r="BV19" s="680"/>
      <c r="BW19" s="680"/>
      <c r="BX19" s="680"/>
      <c r="BY19" s="680"/>
      <c r="BZ19" s="680"/>
      <c r="CA19" s="680"/>
      <c r="CB19" s="689"/>
      <c r="CD19" s="694" t="s">
        <v>267</v>
      </c>
      <c r="CE19" s="695"/>
      <c r="CF19" s="695"/>
      <c r="CG19" s="695"/>
      <c r="CH19" s="695"/>
      <c r="CI19" s="695"/>
      <c r="CJ19" s="695"/>
      <c r="CK19" s="695"/>
      <c r="CL19" s="695"/>
      <c r="CM19" s="695"/>
      <c r="CN19" s="695"/>
      <c r="CO19" s="695"/>
      <c r="CP19" s="695"/>
      <c r="CQ19" s="696"/>
      <c r="CR19" s="679" t="s">
        <v>174</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174</v>
      </c>
      <c r="DR19" s="680"/>
      <c r="DS19" s="680"/>
      <c r="DT19" s="680"/>
      <c r="DU19" s="680"/>
      <c r="DV19" s="680"/>
      <c r="DW19" s="680"/>
      <c r="DX19" s="680"/>
      <c r="DY19" s="680"/>
      <c r="DZ19" s="680"/>
      <c r="EA19" s="680"/>
      <c r="EB19" s="680"/>
      <c r="EC19" s="689"/>
    </row>
    <row r="20" spans="2:133" ht="11.25" customHeight="1" x14ac:dyDescent="0.15">
      <c r="B20" s="676" t="s">
        <v>268</v>
      </c>
      <c r="C20" s="677"/>
      <c r="D20" s="677"/>
      <c r="E20" s="677"/>
      <c r="F20" s="677"/>
      <c r="G20" s="677"/>
      <c r="H20" s="677"/>
      <c r="I20" s="677"/>
      <c r="J20" s="677"/>
      <c r="K20" s="677"/>
      <c r="L20" s="677"/>
      <c r="M20" s="677"/>
      <c r="N20" s="677"/>
      <c r="O20" s="677"/>
      <c r="P20" s="677"/>
      <c r="Q20" s="678"/>
      <c r="R20" s="679">
        <v>1468371</v>
      </c>
      <c r="S20" s="680"/>
      <c r="T20" s="680"/>
      <c r="U20" s="680"/>
      <c r="V20" s="680"/>
      <c r="W20" s="680"/>
      <c r="X20" s="680"/>
      <c r="Y20" s="681"/>
      <c r="Z20" s="682">
        <v>14.6</v>
      </c>
      <c r="AA20" s="682"/>
      <c r="AB20" s="682"/>
      <c r="AC20" s="682"/>
      <c r="AD20" s="683" t="s">
        <v>174</v>
      </c>
      <c r="AE20" s="683"/>
      <c r="AF20" s="683"/>
      <c r="AG20" s="683"/>
      <c r="AH20" s="683"/>
      <c r="AI20" s="683"/>
      <c r="AJ20" s="683"/>
      <c r="AK20" s="683"/>
      <c r="AL20" s="684" t="s">
        <v>128</v>
      </c>
      <c r="AM20" s="685"/>
      <c r="AN20" s="685"/>
      <c r="AO20" s="686"/>
      <c r="AP20" s="676" t="s">
        <v>269</v>
      </c>
      <c r="AQ20" s="677"/>
      <c r="AR20" s="677"/>
      <c r="AS20" s="677"/>
      <c r="AT20" s="677"/>
      <c r="AU20" s="677"/>
      <c r="AV20" s="677"/>
      <c r="AW20" s="677"/>
      <c r="AX20" s="677"/>
      <c r="AY20" s="677"/>
      <c r="AZ20" s="677"/>
      <c r="BA20" s="677"/>
      <c r="BB20" s="677"/>
      <c r="BC20" s="677"/>
      <c r="BD20" s="677"/>
      <c r="BE20" s="677"/>
      <c r="BF20" s="678"/>
      <c r="BG20" s="679" t="s">
        <v>174</v>
      </c>
      <c r="BH20" s="680"/>
      <c r="BI20" s="680"/>
      <c r="BJ20" s="680"/>
      <c r="BK20" s="680"/>
      <c r="BL20" s="680"/>
      <c r="BM20" s="680"/>
      <c r="BN20" s="681"/>
      <c r="BO20" s="682" t="s">
        <v>174</v>
      </c>
      <c r="BP20" s="682"/>
      <c r="BQ20" s="682"/>
      <c r="BR20" s="682"/>
      <c r="BS20" s="688" t="s">
        <v>174</v>
      </c>
      <c r="BT20" s="680"/>
      <c r="BU20" s="680"/>
      <c r="BV20" s="680"/>
      <c r="BW20" s="680"/>
      <c r="BX20" s="680"/>
      <c r="BY20" s="680"/>
      <c r="BZ20" s="680"/>
      <c r="CA20" s="680"/>
      <c r="CB20" s="689"/>
      <c r="CD20" s="694" t="s">
        <v>270</v>
      </c>
      <c r="CE20" s="695"/>
      <c r="CF20" s="695"/>
      <c r="CG20" s="695"/>
      <c r="CH20" s="695"/>
      <c r="CI20" s="695"/>
      <c r="CJ20" s="695"/>
      <c r="CK20" s="695"/>
      <c r="CL20" s="695"/>
      <c r="CM20" s="695"/>
      <c r="CN20" s="695"/>
      <c r="CO20" s="695"/>
      <c r="CP20" s="695"/>
      <c r="CQ20" s="696"/>
      <c r="CR20" s="679">
        <v>8925061</v>
      </c>
      <c r="CS20" s="680"/>
      <c r="CT20" s="680"/>
      <c r="CU20" s="680"/>
      <c r="CV20" s="680"/>
      <c r="CW20" s="680"/>
      <c r="CX20" s="680"/>
      <c r="CY20" s="681"/>
      <c r="CZ20" s="682">
        <v>100</v>
      </c>
      <c r="DA20" s="682"/>
      <c r="DB20" s="682"/>
      <c r="DC20" s="682"/>
      <c r="DD20" s="688">
        <v>1204802</v>
      </c>
      <c r="DE20" s="680"/>
      <c r="DF20" s="680"/>
      <c r="DG20" s="680"/>
      <c r="DH20" s="680"/>
      <c r="DI20" s="680"/>
      <c r="DJ20" s="680"/>
      <c r="DK20" s="680"/>
      <c r="DL20" s="680"/>
      <c r="DM20" s="680"/>
      <c r="DN20" s="680"/>
      <c r="DO20" s="680"/>
      <c r="DP20" s="681"/>
      <c r="DQ20" s="688">
        <v>5738399</v>
      </c>
      <c r="DR20" s="680"/>
      <c r="DS20" s="680"/>
      <c r="DT20" s="680"/>
      <c r="DU20" s="680"/>
      <c r="DV20" s="680"/>
      <c r="DW20" s="680"/>
      <c r="DX20" s="680"/>
      <c r="DY20" s="680"/>
      <c r="DZ20" s="680"/>
      <c r="EA20" s="680"/>
      <c r="EB20" s="680"/>
      <c r="EC20" s="689"/>
    </row>
    <row r="21" spans="2:133" ht="11.25" customHeight="1" x14ac:dyDescent="0.15">
      <c r="B21" s="676" t="s">
        <v>271</v>
      </c>
      <c r="C21" s="677"/>
      <c r="D21" s="677"/>
      <c r="E21" s="677"/>
      <c r="F21" s="677"/>
      <c r="G21" s="677"/>
      <c r="H21" s="677"/>
      <c r="I21" s="677"/>
      <c r="J21" s="677"/>
      <c r="K21" s="677"/>
      <c r="L21" s="677"/>
      <c r="M21" s="677"/>
      <c r="N21" s="677"/>
      <c r="O21" s="677"/>
      <c r="P21" s="677"/>
      <c r="Q21" s="678"/>
      <c r="R21" s="679" t="s">
        <v>174</v>
      </c>
      <c r="S21" s="680"/>
      <c r="T21" s="680"/>
      <c r="U21" s="680"/>
      <c r="V21" s="680"/>
      <c r="W21" s="680"/>
      <c r="X21" s="680"/>
      <c r="Y21" s="681"/>
      <c r="Z21" s="682" t="s">
        <v>128</v>
      </c>
      <c r="AA21" s="682"/>
      <c r="AB21" s="682"/>
      <c r="AC21" s="682"/>
      <c r="AD21" s="683" t="s">
        <v>174</v>
      </c>
      <c r="AE21" s="683"/>
      <c r="AF21" s="683"/>
      <c r="AG21" s="683"/>
      <c r="AH21" s="683"/>
      <c r="AI21" s="683"/>
      <c r="AJ21" s="683"/>
      <c r="AK21" s="683"/>
      <c r="AL21" s="684" t="s">
        <v>128</v>
      </c>
      <c r="AM21" s="685"/>
      <c r="AN21" s="685"/>
      <c r="AO21" s="686"/>
      <c r="AP21" s="697" t="s">
        <v>272</v>
      </c>
      <c r="AQ21" s="698"/>
      <c r="AR21" s="698"/>
      <c r="AS21" s="698"/>
      <c r="AT21" s="698"/>
      <c r="AU21" s="698"/>
      <c r="AV21" s="698"/>
      <c r="AW21" s="698"/>
      <c r="AX21" s="698"/>
      <c r="AY21" s="698"/>
      <c r="AZ21" s="698"/>
      <c r="BA21" s="698"/>
      <c r="BB21" s="698"/>
      <c r="BC21" s="698"/>
      <c r="BD21" s="698"/>
      <c r="BE21" s="698"/>
      <c r="BF21" s="699"/>
      <c r="BG21" s="679" t="s">
        <v>128</v>
      </c>
      <c r="BH21" s="680"/>
      <c r="BI21" s="680"/>
      <c r="BJ21" s="680"/>
      <c r="BK21" s="680"/>
      <c r="BL21" s="680"/>
      <c r="BM21" s="680"/>
      <c r="BN21" s="681"/>
      <c r="BO21" s="682" t="s">
        <v>128</v>
      </c>
      <c r="BP21" s="682"/>
      <c r="BQ21" s="682"/>
      <c r="BR21" s="682"/>
      <c r="BS21" s="688" t="s">
        <v>174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273</v>
      </c>
      <c r="C22" s="677"/>
      <c r="D22" s="677"/>
      <c r="E22" s="677"/>
      <c r="F22" s="677"/>
      <c r="G22" s="677"/>
      <c r="H22" s="677"/>
      <c r="I22" s="677"/>
      <c r="J22" s="677"/>
      <c r="K22" s="677"/>
      <c r="L22" s="677"/>
      <c r="M22" s="677"/>
      <c r="N22" s="677"/>
      <c r="O22" s="677"/>
      <c r="P22" s="677"/>
      <c r="Q22" s="678"/>
      <c r="R22" s="679">
        <v>5901306</v>
      </c>
      <c r="S22" s="680"/>
      <c r="T22" s="680"/>
      <c r="U22" s="680"/>
      <c r="V22" s="680"/>
      <c r="W22" s="680"/>
      <c r="X22" s="680"/>
      <c r="Y22" s="681"/>
      <c r="Z22" s="682">
        <v>58.7</v>
      </c>
      <c r="AA22" s="682"/>
      <c r="AB22" s="682"/>
      <c r="AC22" s="682"/>
      <c r="AD22" s="683">
        <v>4432935</v>
      </c>
      <c r="AE22" s="683"/>
      <c r="AF22" s="683"/>
      <c r="AG22" s="683"/>
      <c r="AH22" s="683"/>
      <c r="AI22" s="683"/>
      <c r="AJ22" s="683"/>
      <c r="AK22" s="683"/>
      <c r="AL22" s="684">
        <v>94.2</v>
      </c>
      <c r="AM22" s="685"/>
      <c r="AN22" s="685"/>
      <c r="AO22" s="686"/>
      <c r="AP22" s="697" t="s">
        <v>274</v>
      </c>
      <c r="AQ22" s="698"/>
      <c r="AR22" s="698"/>
      <c r="AS22" s="698"/>
      <c r="AT22" s="698"/>
      <c r="AU22" s="698"/>
      <c r="AV22" s="698"/>
      <c r="AW22" s="698"/>
      <c r="AX22" s="698"/>
      <c r="AY22" s="698"/>
      <c r="AZ22" s="698"/>
      <c r="BA22" s="698"/>
      <c r="BB22" s="698"/>
      <c r="BC22" s="698"/>
      <c r="BD22" s="698"/>
      <c r="BE22" s="698"/>
      <c r="BF22" s="699"/>
      <c r="BG22" s="679" t="s">
        <v>174</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275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276</v>
      </c>
      <c r="C23" s="677"/>
      <c r="D23" s="677"/>
      <c r="E23" s="677"/>
      <c r="F23" s="677"/>
      <c r="G23" s="677"/>
      <c r="H23" s="677"/>
      <c r="I23" s="677"/>
      <c r="J23" s="677"/>
      <c r="K23" s="677"/>
      <c r="L23" s="677"/>
      <c r="M23" s="677"/>
      <c r="N23" s="677"/>
      <c r="O23" s="677"/>
      <c r="P23" s="677"/>
      <c r="Q23" s="678"/>
      <c r="R23" s="679">
        <v>1195</v>
      </c>
      <c r="S23" s="680"/>
      <c r="T23" s="680"/>
      <c r="U23" s="680"/>
      <c r="V23" s="680"/>
      <c r="W23" s="680"/>
      <c r="X23" s="680"/>
      <c r="Y23" s="681"/>
      <c r="Z23" s="682">
        <v>0</v>
      </c>
      <c r="AA23" s="682"/>
      <c r="AB23" s="682"/>
      <c r="AC23" s="682"/>
      <c r="AD23" s="683">
        <v>1195</v>
      </c>
      <c r="AE23" s="683"/>
      <c r="AF23" s="683"/>
      <c r="AG23" s="683"/>
      <c r="AH23" s="683"/>
      <c r="AI23" s="683"/>
      <c r="AJ23" s="683"/>
      <c r="AK23" s="683"/>
      <c r="AL23" s="684">
        <v>0</v>
      </c>
      <c r="AM23" s="685"/>
      <c r="AN23" s="685"/>
      <c r="AO23" s="686"/>
      <c r="AP23" s="697" t="s">
        <v>277</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278</v>
      </c>
      <c r="CS23" s="662"/>
      <c r="CT23" s="662"/>
      <c r="CU23" s="662"/>
      <c r="CV23" s="662"/>
      <c r="CW23" s="662"/>
      <c r="CX23" s="662"/>
      <c r="CY23" s="663"/>
      <c r="CZ23" s="661" t="s">
        <v>279</v>
      </c>
      <c r="DA23" s="662"/>
      <c r="DB23" s="662"/>
      <c r="DC23" s="663"/>
      <c r="DD23" s="661" t="s">
        <v>280</v>
      </c>
      <c r="DE23" s="662"/>
      <c r="DF23" s="662"/>
      <c r="DG23" s="662"/>
      <c r="DH23" s="662"/>
      <c r="DI23" s="662"/>
      <c r="DJ23" s="662"/>
      <c r="DK23" s="663"/>
      <c r="DL23" s="709" t="s">
        <v>281</v>
      </c>
      <c r="DM23" s="710"/>
      <c r="DN23" s="710"/>
      <c r="DO23" s="710"/>
      <c r="DP23" s="710"/>
      <c r="DQ23" s="710"/>
      <c r="DR23" s="710"/>
      <c r="DS23" s="710"/>
      <c r="DT23" s="710"/>
      <c r="DU23" s="710"/>
      <c r="DV23" s="711"/>
      <c r="DW23" s="661" t="s">
        <v>282</v>
      </c>
      <c r="DX23" s="662"/>
      <c r="DY23" s="662"/>
      <c r="DZ23" s="662"/>
      <c r="EA23" s="662"/>
      <c r="EB23" s="662"/>
      <c r="EC23" s="663"/>
    </row>
    <row r="24" spans="2:133" ht="11.25" customHeight="1" x14ac:dyDescent="0.15">
      <c r="B24" s="676" t="s">
        <v>283</v>
      </c>
      <c r="C24" s="677"/>
      <c r="D24" s="677"/>
      <c r="E24" s="677"/>
      <c r="F24" s="677"/>
      <c r="G24" s="677"/>
      <c r="H24" s="677"/>
      <c r="I24" s="677"/>
      <c r="J24" s="677"/>
      <c r="K24" s="677"/>
      <c r="L24" s="677"/>
      <c r="M24" s="677"/>
      <c r="N24" s="677"/>
      <c r="O24" s="677"/>
      <c r="P24" s="677"/>
      <c r="Q24" s="678"/>
      <c r="R24" s="679">
        <v>20330</v>
      </c>
      <c r="S24" s="680"/>
      <c r="T24" s="680"/>
      <c r="U24" s="680"/>
      <c r="V24" s="680"/>
      <c r="W24" s="680"/>
      <c r="X24" s="680"/>
      <c r="Y24" s="681"/>
      <c r="Z24" s="682">
        <v>0.2</v>
      </c>
      <c r="AA24" s="682"/>
      <c r="AB24" s="682"/>
      <c r="AC24" s="682"/>
      <c r="AD24" s="683" t="s">
        <v>128</v>
      </c>
      <c r="AE24" s="683"/>
      <c r="AF24" s="683"/>
      <c r="AG24" s="683"/>
      <c r="AH24" s="683"/>
      <c r="AI24" s="683"/>
      <c r="AJ24" s="683"/>
      <c r="AK24" s="683"/>
      <c r="AL24" s="684" t="s">
        <v>174</v>
      </c>
      <c r="AM24" s="685"/>
      <c r="AN24" s="685"/>
      <c r="AO24" s="686"/>
      <c r="AP24" s="697" t="s">
        <v>284</v>
      </c>
      <c r="AQ24" s="698"/>
      <c r="AR24" s="698"/>
      <c r="AS24" s="698"/>
      <c r="AT24" s="698"/>
      <c r="AU24" s="698"/>
      <c r="AV24" s="698"/>
      <c r="AW24" s="698"/>
      <c r="AX24" s="698"/>
      <c r="AY24" s="698"/>
      <c r="AZ24" s="698"/>
      <c r="BA24" s="698"/>
      <c r="BB24" s="698"/>
      <c r="BC24" s="698"/>
      <c r="BD24" s="698"/>
      <c r="BE24" s="698"/>
      <c r="BF24" s="699"/>
      <c r="BG24" s="679" t="s">
        <v>174</v>
      </c>
      <c r="BH24" s="680"/>
      <c r="BI24" s="680"/>
      <c r="BJ24" s="680"/>
      <c r="BK24" s="680"/>
      <c r="BL24" s="680"/>
      <c r="BM24" s="680"/>
      <c r="BN24" s="681"/>
      <c r="BO24" s="682" t="s">
        <v>174</v>
      </c>
      <c r="BP24" s="682"/>
      <c r="BQ24" s="682"/>
      <c r="BR24" s="682"/>
      <c r="BS24" s="688" t="s">
        <v>128</v>
      </c>
      <c r="BT24" s="680"/>
      <c r="BU24" s="680"/>
      <c r="BV24" s="680"/>
      <c r="BW24" s="680"/>
      <c r="BX24" s="680"/>
      <c r="BY24" s="680"/>
      <c r="BZ24" s="680"/>
      <c r="CA24" s="680"/>
      <c r="CB24" s="689"/>
      <c r="CD24" s="690" t="s">
        <v>285</v>
      </c>
      <c r="CE24" s="691"/>
      <c r="CF24" s="691"/>
      <c r="CG24" s="691"/>
      <c r="CH24" s="691"/>
      <c r="CI24" s="691"/>
      <c r="CJ24" s="691"/>
      <c r="CK24" s="691"/>
      <c r="CL24" s="691"/>
      <c r="CM24" s="691"/>
      <c r="CN24" s="691"/>
      <c r="CO24" s="691"/>
      <c r="CP24" s="691"/>
      <c r="CQ24" s="692"/>
      <c r="CR24" s="668">
        <v>2712313</v>
      </c>
      <c r="CS24" s="669"/>
      <c r="CT24" s="669"/>
      <c r="CU24" s="669"/>
      <c r="CV24" s="669"/>
      <c r="CW24" s="669"/>
      <c r="CX24" s="669"/>
      <c r="CY24" s="670"/>
      <c r="CZ24" s="673">
        <v>30.4</v>
      </c>
      <c r="DA24" s="674"/>
      <c r="DB24" s="674"/>
      <c r="DC24" s="693"/>
      <c r="DD24" s="712">
        <v>2239171</v>
      </c>
      <c r="DE24" s="669"/>
      <c r="DF24" s="669"/>
      <c r="DG24" s="669"/>
      <c r="DH24" s="669"/>
      <c r="DI24" s="669"/>
      <c r="DJ24" s="669"/>
      <c r="DK24" s="670"/>
      <c r="DL24" s="712">
        <v>2150824</v>
      </c>
      <c r="DM24" s="669"/>
      <c r="DN24" s="669"/>
      <c r="DO24" s="669"/>
      <c r="DP24" s="669"/>
      <c r="DQ24" s="669"/>
      <c r="DR24" s="669"/>
      <c r="DS24" s="669"/>
      <c r="DT24" s="669"/>
      <c r="DU24" s="669"/>
      <c r="DV24" s="670"/>
      <c r="DW24" s="673">
        <v>43.9</v>
      </c>
      <c r="DX24" s="674"/>
      <c r="DY24" s="674"/>
      <c r="DZ24" s="674"/>
      <c r="EA24" s="674"/>
      <c r="EB24" s="674"/>
      <c r="EC24" s="675"/>
    </row>
    <row r="25" spans="2:133" ht="11.25" customHeight="1" x14ac:dyDescent="0.15">
      <c r="B25" s="676" t="s">
        <v>286</v>
      </c>
      <c r="C25" s="677"/>
      <c r="D25" s="677"/>
      <c r="E25" s="677"/>
      <c r="F25" s="677"/>
      <c r="G25" s="677"/>
      <c r="H25" s="677"/>
      <c r="I25" s="677"/>
      <c r="J25" s="677"/>
      <c r="K25" s="677"/>
      <c r="L25" s="677"/>
      <c r="M25" s="677"/>
      <c r="N25" s="677"/>
      <c r="O25" s="677"/>
      <c r="P25" s="677"/>
      <c r="Q25" s="678"/>
      <c r="R25" s="679">
        <v>200980</v>
      </c>
      <c r="S25" s="680"/>
      <c r="T25" s="680"/>
      <c r="U25" s="680"/>
      <c r="V25" s="680"/>
      <c r="W25" s="680"/>
      <c r="X25" s="680"/>
      <c r="Y25" s="681"/>
      <c r="Z25" s="682">
        <v>2</v>
      </c>
      <c r="AA25" s="682"/>
      <c r="AB25" s="682"/>
      <c r="AC25" s="682"/>
      <c r="AD25" s="683" t="s">
        <v>174</v>
      </c>
      <c r="AE25" s="683"/>
      <c r="AF25" s="683"/>
      <c r="AG25" s="683"/>
      <c r="AH25" s="683"/>
      <c r="AI25" s="683"/>
      <c r="AJ25" s="683"/>
      <c r="AK25" s="683"/>
      <c r="AL25" s="684" t="s">
        <v>128</v>
      </c>
      <c r="AM25" s="685"/>
      <c r="AN25" s="685"/>
      <c r="AO25" s="686"/>
      <c r="AP25" s="697" t="s">
        <v>287</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288</v>
      </c>
      <c r="CE25" s="695"/>
      <c r="CF25" s="695"/>
      <c r="CG25" s="695"/>
      <c r="CH25" s="695"/>
      <c r="CI25" s="695"/>
      <c r="CJ25" s="695"/>
      <c r="CK25" s="695"/>
      <c r="CL25" s="695"/>
      <c r="CM25" s="695"/>
      <c r="CN25" s="695"/>
      <c r="CO25" s="695"/>
      <c r="CP25" s="695"/>
      <c r="CQ25" s="696"/>
      <c r="CR25" s="679">
        <v>1244413</v>
      </c>
      <c r="CS25" s="715"/>
      <c r="CT25" s="715"/>
      <c r="CU25" s="715"/>
      <c r="CV25" s="715"/>
      <c r="CW25" s="715"/>
      <c r="CX25" s="715"/>
      <c r="CY25" s="716"/>
      <c r="CZ25" s="684">
        <v>13.9</v>
      </c>
      <c r="DA25" s="713"/>
      <c r="DB25" s="713"/>
      <c r="DC25" s="717"/>
      <c r="DD25" s="688">
        <v>1200988</v>
      </c>
      <c r="DE25" s="715"/>
      <c r="DF25" s="715"/>
      <c r="DG25" s="715"/>
      <c r="DH25" s="715"/>
      <c r="DI25" s="715"/>
      <c r="DJ25" s="715"/>
      <c r="DK25" s="716"/>
      <c r="DL25" s="688">
        <v>1112641</v>
      </c>
      <c r="DM25" s="715"/>
      <c r="DN25" s="715"/>
      <c r="DO25" s="715"/>
      <c r="DP25" s="715"/>
      <c r="DQ25" s="715"/>
      <c r="DR25" s="715"/>
      <c r="DS25" s="715"/>
      <c r="DT25" s="715"/>
      <c r="DU25" s="715"/>
      <c r="DV25" s="716"/>
      <c r="DW25" s="684">
        <v>22.7</v>
      </c>
      <c r="DX25" s="713"/>
      <c r="DY25" s="713"/>
      <c r="DZ25" s="713"/>
      <c r="EA25" s="713"/>
      <c r="EB25" s="713"/>
      <c r="EC25" s="714"/>
    </row>
    <row r="26" spans="2:133" ht="11.25" customHeight="1" x14ac:dyDescent="0.15">
      <c r="B26" s="676" t="s">
        <v>289</v>
      </c>
      <c r="C26" s="677"/>
      <c r="D26" s="677"/>
      <c r="E26" s="677"/>
      <c r="F26" s="677"/>
      <c r="G26" s="677"/>
      <c r="H26" s="677"/>
      <c r="I26" s="677"/>
      <c r="J26" s="677"/>
      <c r="K26" s="677"/>
      <c r="L26" s="677"/>
      <c r="M26" s="677"/>
      <c r="N26" s="677"/>
      <c r="O26" s="677"/>
      <c r="P26" s="677"/>
      <c r="Q26" s="678"/>
      <c r="R26" s="679">
        <v>4885</v>
      </c>
      <c r="S26" s="680"/>
      <c r="T26" s="680"/>
      <c r="U26" s="680"/>
      <c r="V26" s="680"/>
      <c r="W26" s="680"/>
      <c r="X26" s="680"/>
      <c r="Y26" s="681"/>
      <c r="Z26" s="682">
        <v>0</v>
      </c>
      <c r="AA26" s="682"/>
      <c r="AB26" s="682"/>
      <c r="AC26" s="682"/>
      <c r="AD26" s="683" t="s">
        <v>174</v>
      </c>
      <c r="AE26" s="683"/>
      <c r="AF26" s="683"/>
      <c r="AG26" s="683"/>
      <c r="AH26" s="683"/>
      <c r="AI26" s="683"/>
      <c r="AJ26" s="683"/>
      <c r="AK26" s="683"/>
      <c r="AL26" s="684" t="s">
        <v>174</v>
      </c>
      <c r="AM26" s="685"/>
      <c r="AN26" s="685"/>
      <c r="AO26" s="686"/>
      <c r="AP26" s="697" t="s">
        <v>290</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174</v>
      </c>
      <c r="BP26" s="682"/>
      <c r="BQ26" s="682"/>
      <c r="BR26" s="682"/>
      <c r="BS26" s="688" t="s">
        <v>128</v>
      </c>
      <c r="BT26" s="680"/>
      <c r="BU26" s="680"/>
      <c r="BV26" s="680"/>
      <c r="BW26" s="680"/>
      <c r="BX26" s="680"/>
      <c r="BY26" s="680"/>
      <c r="BZ26" s="680"/>
      <c r="CA26" s="680"/>
      <c r="CB26" s="689"/>
      <c r="CD26" s="694" t="s">
        <v>291</v>
      </c>
      <c r="CE26" s="695"/>
      <c r="CF26" s="695"/>
      <c r="CG26" s="695"/>
      <c r="CH26" s="695"/>
      <c r="CI26" s="695"/>
      <c r="CJ26" s="695"/>
      <c r="CK26" s="695"/>
      <c r="CL26" s="695"/>
      <c r="CM26" s="695"/>
      <c r="CN26" s="695"/>
      <c r="CO26" s="695"/>
      <c r="CP26" s="695"/>
      <c r="CQ26" s="696"/>
      <c r="CR26" s="679">
        <v>856870</v>
      </c>
      <c r="CS26" s="680"/>
      <c r="CT26" s="680"/>
      <c r="CU26" s="680"/>
      <c r="CV26" s="680"/>
      <c r="CW26" s="680"/>
      <c r="CX26" s="680"/>
      <c r="CY26" s="681"/>
      <c r="CZ26" s="684">
        <v>9.6</v>
      </c>
      <c r="DA26" s="713"/>
      <c r="DB26" s="713"/>
      <c r="DC26" s="717"/>
      <c r="DD26" s="688">
        <v>818264</v>
      </c>
      <c r="DE26" s="680"/>
      <c r="DF26" s="680"/>
      <c r="DG26" s="680"/>
      <c r="DH26" s="680"/>
      <c r="DI26" s="680"/>
      <c r="DJ26" s="680"/>
      <c r="DK26" s="681"/>
      <c r="DL26" s="688" t="s">
        <v>128</v>
      </c>
      <c r="DM26" s="680"/>
      <c r="DN26" s="680"/>
      <c r="DO26" s="680"/>
      <c r="DP26" s="680"/>
      <c r="DQ26" s="680"/>
      <c r="DR26" s="680"/>
      <c r="DS26" s="680"/>
      <c r="DT26" s="680"/>
      <c r="DU26" s="680"/>
      <c r="DV26" s="681"/>
      <c r="DW26" s="684" t="s">
        <v>174</v>
      </c>
      <c r="DX26" s="713"/>
      <c r="DY26" s="713"/>
      <c r="DZ26" s="713"/>
      <c r="EA26" s="713"/>
      <c r="EB26" s="713"/>
      <c r="EC26" s="714"/>
    </row>
    <row r="27" spans="2:133" ht="11.25" customHeight="1" x14ac:dyDescent="0.15">
      <c r="B27" s="676" t="s">
        <v>292</v>
      </c>
      <c r="C27" s="677"/>
      <c r="D27" s="677"/>
      <c r="E27" s="677"/>
      <c r="F27" s="677"/>
      <c r="G27" s="677"/>
      <c r="H27" s="677"/>
      <c r="I27" s="677"/>
      <c r="J27" s="677"/>
      <c r="K27" s="677"/>
      <c r="L27" s="677"/>
      <c r="M27" s="677"/>
      <c r="N27" s="677"/>
      <c r="O27" s="677"/>
      <c r="P27" s="677"/>
      <c r="Q27" s="678"/>
      <c r="R27" s="679">
        <v>876854</v>
      </c>
      <c r="S27" s="680"/>
      <c r="T27" s="680"/>
      <c r="U27" s="680"/>
      <c r="V27" s="680"/>
      <c r="W27" s="680"/>
      <c r="X27" s="680"/>
      <c r="Y27" s="681"/>
      <c r="Z27" s="682">
        <v>8.6999999999999993</v>
      </c>
      <c r="AA27" s="682"/>
      <c r="AB27" s="682"/>
      <c r="AC27" s="682"/>
      <c r="AD27" s="683" t="s">
        <v>174</v>
      </c>
      <c r="AE27" s="683"/>
      <c r="AF27" s="683"/>
      <c r="AG27" s="683"/>
      <c r="AH27" s="683"/>
      <c r="AI27" s="683"/>
      <c r="AJ27" s="683"/>
      <c r="AK27" s="683"/>
      <c r="AL27" s="684" t="s">
        <v>174</v>
      </c>
      <c r="AM27" s="685"/>
      <c r="AN27" s="685"/>
      <c r="AO27" s="686"/>
      <c r="AP27" s="676" t="s">
        <v>293</v>
      </c>
      <c r="AQ27" s="677"/>
      <c r="AR27" s="677"/>
      <c r="AS27" s="677"/>
      <c r="AT27" s="677"/>
      <c r="AU27" s="677"/>
      <c r="AV27" s="677"/>
      <c r="AW27" s="677"/>
      <c r="AX27" s="677"/>
      <c r="AY27" s="677"/>
      <c r="AZ27" s="677"/>
      <c r="BA27" s="677"/>
      <c r="BB27" s="677"/>
      <c r="BC27" s="677"/>
      <c r="BD27" s="677"/>
      <c r="BE27" s="677"/>
      <c r="BF27" s="678"/>
      <c r="BG27" s="679">
        <v>1947820</v>
      </c>
      <c r="BH27" s="680"/>
      <c r="BI27" s="680"/>
      <c r="BJ27" s="680"/>
      <c r="BK27" s="680"/>
      <c r="BL27" s="680"/>
      <c r="BM27" s="680"/>
      <c r="BN27" s="681"/>
      <c r="BO27" s="682">
        <v>100</v>
      </c>
      <c r="BP27" s="682"/>
      <c r="BQ27" s="682"/>
      <c r="BR27" s="682"/>
      <c r="BS27" s="688">
        <v>18020</v>
      </c>
      <c r="BT27" s="680"/>
      <c r="BU27" s="680"/>
      <c r="BV27" s="680"/>
      <c r="BW27" s="680"/>
      <c r="BX27" s="680"/>
      <c r="BY27" s="680"/>
      <c r="BZ27" s="680"/>
      <c r="CA27" s="680"/>
      <c r="CB27" s="689"/>
      <c r="CD27" s="694" t="s">
        <v>294</v>
      </c>
      <c r="CE27" s="695"/>
      <c r="CF27" s="695"/>
      <c r="CG27" s="695"/>
      <c r="CH27" s="695"/>
      <c r="CI27" s="695"/>
      <c r="CJ27" s="695"/>
      <c r="CK27" s="695"/>
      <c r="CL27" s="695"/>
      <c r="CM27" s="695"/>
      <c r="CN27" s="695"/>
      <c r="CO27" s="695"/>
      <c r="CP27" s="695"/>
      <c r="CQ27" s="696"/>
      <c r="CR27" s="679">
        <v>429541</v>
      </c>
      <c r="CS27" s="715"/>
      <c r="CT27" s="715"/>
      <c r="CU27" s="715"/>
      <c r="CV27" s="715"/>
      <c r="CW27" s="715"/>
      <c r="CX27" s="715"/>
      <c r="CY27" s="716"/>
      <c r="CZ27" s="684">
        <v>4.8</v>
      </c>
      <c r="DA27" s="713"/>
      <c r="DB27" s="713"/>
      <c r="DC27" s="717"/>
      <c r="DD27" s="688">
        <v>133152</v>
      </c>
      <c r="DE27" s="715"/>
      <c r="DF27" s="715"/>
      <c r="DG27" s="715"/>
      <c r="DH27" s="715"/>
      <c r="DI27" s="715"/>
      <c r="DJ27" s="715"/>
      <c r="DK27" s="716"/>
      <c r="DL27" s="688">
        <v>133152</v>
      </c>
      <c r="DM27" s="715"/>
      <c r="DN27" s="715"/>
      <c r="DO27" s="715"/>
      <c r="DP27" s="715"/>
      <c r="DQ27" s="715"/>
      <c r="DR27" s="715"/>
      <c r="DS27" s="715"/>
      <c r="DT27" s="715"/>
      <c r="DU27" s="715"/>
      <c r="DV27" s="716"/>
      <c r="DW27" s="684">
        <v>2.7</v>
      </c>
      <c r="DX27" s="713"/>
      <c r="DY27" s="713"/>
      <c r="DZ27" s="713"/>
      <c r="EA27" s="713"/>
      <c r="EB27" s="713"/>
      <c r="EC27" s="714"/>
    </row>
    <row r="28" spans="2:133" ht="11.25" customHeight="1" x14ac:dyDescent="0.15">
      <c r="B28" s="721" t="s">
        <v>295</v>
      </c>
      <c r="C28" s="722"/>
      <c r="D28" s="722"/>
      <c r="E28" s="722"/>
      <c r="F28" s="722"/>
      <c r="G28" s="722"/>
      <c r="H28" s="722"/>
      <c r="I28" s="722"/>
      <c r="J28" s="722"/>
      <c r="K28" s="722"/>
      <c r="L28" s="722"/>
      <c r="M28" s="722"/>
      <c r="N28" s="722"/>
      <c r="O28" s="722"/>
      <c r="P28" s="722"/>
      <c r="Q28" s="723"/>
      <c r="R28" s="679">
        <v>33797</v>
      </c>
      <c r="S28" s="680"/>
      <c r="T28" s="680"/>
      <c r="U28" s="680"/>
      <c r="V28" s="680"/>
      <c r="W28" s="680"/>
      <c r="X28" s="680"/>
      <c r="Y28" s="681"/>
      <c r="Z28" s="682">
        <v>0.3</v>
      </c>
      <c r="AA28" s="682"/>
      <c r="AB28" s="682"/>
      <c r="AC28" s="682"/>
      <c r="AD28" s="683">
        <v>33797</v>
      </c>
      <c r="AE28" s="683"/>
      <c r="AF28" s="683"/>
      <c r="AG28" s="683"/>
      <c r="AH28" s="683"/>
      <c r="AI28" s="683"/>
      <c r="AJ28" s="683"/>
      <c r="AK28" s="683"/>
      <c r="AL28" s="684">
        <v>0.7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296</v>
      </c>
      <c r="CE28" s="695"/>
      <c r="CF28" s="695"/>
      <c r="CG28" s="695"/>
      <c r="CH28" s="695"/>
      <c r="CI28" s="695"/>
      <c r="CJ28" s="695"/>
      <c r="CK28" s="695"/>
      <c r="CL28" s="695"/>
      <c r="CM28" s="695"/>
      <c r="CN28" s="695"/>
      <c r="CO28" s="695"/>
      <c r="CP28" s="695"/>
      <c r="CQ28" s="696"/>
      <c r="CR28" s="679">
        <v>1038359</v>
      </c>
      <c r="CS28" s="680"/>
      <c r="CT28" s="680"/>
      <c r="CU28" s="680"/>
      <c r="CV28" s="680"/>
      <c r="CW28" s="680"/>
      <c r="CX28" s="680"/>
      <c r="CY28" s="681"/>
      <c r="CZ28" s="684">
        <v>11.6</v>
      </c>
      <c r="DA28" s="713"/>
      <c r="DB28" s="713"/>
      <c r="DC28" s="717"/>
      <c r="DD28" s="688">
        <v>905031</v>
      </c>
      <c r="DE28" s="680"/>
      <c r="DF28" s="680"/>
      <c r="DG28" s="680"/>
      <c r="DH28" s="680"/>
      <c r="DI28" s="680"/>
      <c r="DJ28" s="680"/>
      <c r="DK28" s="681"/>
      <c r="DL28" s="688">
        <v>905031</v>
      </c>
      <c r="DM28" s="680"/>
      <c r="DN28" s="680"/>
      <c r="DO28" s="680"/>
      <c r="DP28" s="680"/>
      <c r="DQ28" s="680"/>
      <c r="DR28" s="680"/>
      <c r="DS28" s="680"/>
      <c r="DT28" s="680"/>
      <c r="DU28" s="680"/>
      <c r="DV28" s="681"/>
      <c r="DW28" s="684">
        <v>18.5</v>
      </c>
      <c r="DX28" s="713"/>
      <c r="DY28" s="713"/>
      <c r="DZ28" s="713"/>
      <c r="EA28" s="713"/>
      <c r="EB28" s="713"/>
      <c r="EC28" s="714"/>
    </row>
    <row r="29" spans="2:133" ht="11.25" customHeight="1" x14ac:dyDescent="0.15">
      <c r="B29" s="676" t="s">
        <v>297</v>
      </c>
      <c r="C29" s="677"/>
      <c r="D29" s="677"/>
      <c r="E29" s="677"/>
      <c r="F29" s="677"/>
      <c r="G29" s="677"/>
      <c r="H29" s="677"/>
      <c r="I29" s="677"/>
      <c r="J29" s="677"/>
      <c r="K29" s="677"/>
      <c r="L29" s="677"/>
      <c r="M29" s="677"/>
      <c r="N29" s="677"/>
      <c r="O29" s="677"/>
      <c r="P29" s="677"/>
      <c r="Q29" s="678"/>
      <c r="R29" s="679">
        <v>567276</v>
      </c>
      <c r="S29" s="680"/>
      <c r="T29" s="680"/>
      <c r="U29" s="680"/>
      <c r="V29" s="680"/>
      <c r="W29" s="680"/>
      <c r="X29" s="680"/>
      <c r="Y29" s="681"/>
      <c r="Z29" s="682">
        <v>5.6</v>
      </c>
      <c r="AA29" s="682"/>
      <c r="AB29" s="682"/>
      <c r="AC29" s="682"/>
      <c r="AD29" s="683" t="s">
        <v>174</v>
      </c>
      <c r="AE29" s="683"/>
      <c r="AF29" s="683"/>
      <c r="AG29" s="683"/>
      <c r="AH29" s="683"/>
      <c r="AI29" s="683"/>
      <c r="AJ29" s="683"/>
      <c r="AK29" s="683"/>
      <c r="AL29" s="684" t="s">
        <v>128</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298</v>
      </c>
      <c r="BH29" s="719"/>
      <c r="BI29" s="719"/>
      <c r="BJ29" s="719"/>
      <c r="BK29" s="719"/>
      <c r="BL29" s="719"/>
      <c r="BM29" s="719"/>
      <c r="BN29" s="719"/>
      <c r="BO29" s="719"/>
      <c r="BP29" s="719"/>
      <c r="BQ29" s="720"/>
      <c r="BR29" s="658" t="s">
        <v>299</v>
      </c>
      <c r="BS29" s="719"/>
      <c r="BT29" s="719"/>
      <c r="BU29" s="719"/>
      <c r="BV29" s="719"/>
      <c r="BW29" s="719"/>
      <c r="BX29" s="719"/>
      <c r="BY29" s="719"/>
      <c r="BZ29" s="719"/>
      <c r="CA29" s="719"/>
      <c r="CB29" s="720"/>
      <c r="CD29" s="742" t="s">
        <v>300</v>
      </c>
      <c r="CE29" s="743"/>
      <c r="CF29" s="694" t="s">
        <v>301</v>
      </c>
      <c r="CG29" s="695"/>
      <c r="CH29" s="695"/>
      <c r="CI29" s="695"/>
      <c r="CJ29" s="695"/>
      <c r="CK29" s="695"/>
      <c r="CL29" s="695"/>
      <c r="CM29" s="695"/>
      <c r="CN29" s="695"/>
      <c r="CO29" s="695"/>
      <c r="CP29" s="695"/>
      <c r="CQ29" s="696"/>
      <c r="CR29" s="679">
        <v>1038280</v>
      </c>
      <c r="CS29" s="715"/>
      <c r="CT29" s="715"/>
      <c r="CU29" s="715"/>
      <c r="CV29" s="715"/>
      <c r="CW29" s="715"/>
      <c r="CX29" s="715"/>
      <c r="CY29" s="716"/>
      <c r="CZ29" s="684">
        <v>11.6</v>
      </c>
      <c r="DA29" s="713"/>
      <c r="DB29" s="713"/>
      <c r="DC29" s="717"/>
      <c r="DD29" s="688">
        <v>904952</v>
      </c>
      <c r="DE29" s="715"/>
      <c r="DF29" s="715"/>
      <c r="DG29" s="715"/>
      <c r="DH29" s="715"/>
      <c r="DI29" s="715"/>
      <c r="DJ29" s="715"/>
      <c r="DK29" s="716"/>
      <c r="DL29" s="688">
        <v>904952</v>
      </c>
      <c r="DM29" s="715"/>
      <c r="DN29" s="715"/>
      <c r="DO29" s="715"/>
      <c r="DP29" s="715"/>
      <c r="DQ29" s="715"/>
      <c r="DR29" s="715"/>
      <c r="DS29" s="715"/>
      <c r="DT29" s="715"/>
      <c r="DU29" s="715"/>
      <c r="DV29" s="716"/>
      <c r="DW29" s="684">
        <v>18.5</v>
      </c>
      <c r="DX29" s="713"/>
      <c r="DY29" s="713"/>
      <c r="DZ29" s="713"/>
      <c r="EA29" s="713"/>
      <c r="EB29" s="713"/>
      <c r="EC29" s="714"/>
    </row>
    <row r="30" spans="2:133" ht="11.25" customHeight="1" x14ac:dyDescent="0.15">
      <c r="B30" s="676" t="s">
        <v>302</v>
      </c>
      <c r="C30" s="677"/>
      <c r="D30" s="677"/>
      <c r="E30" s="677"/>
      <c r="F30" s="677"/>
      <c r="G30" s="677"/>
      <c r="H30" s="677"/>
      <c r="I30" s="677"/>
      <c r="J30" s="677"/>
      <c r="K30" s="677"/>
      <c r="L30" s="677"/>
      <c r="M30" s="677"/>
      <c r="N30" s="677"/>
      <c r="O30" s="677"/>
      <c r="P30" s="677"/>
      <c r="Q30" s="678"/>
      <c r="R30" s="679">
        <v>50514</v>
      </c>
      <c r="S30" s="680"/>
      <c r="T30" s="680"/>
      <c r="U30" s="680"/>
      <c r="V30" s="680"/>
      <c r="W30" s="680"/>
      <c r="X30" s="680"/>
      <c r="Y30" s="681"/>
      <c r="Z30" s="682">
        <v>0.5</v>
      </c>
      <c r="AA30" s="682"/>
      <c r="AB30" s="682"/>
      <c r="AC30" s="682"/>
      <c r="AD30" s="683">
        <v>50101</v>
      </c>
      <c r="AE30" s="683"/>
      <c r="AF30" s="683"/>
      <c r="AG30" s="683"/>
      <c r="AH30" s="683"/>
      <c r="AI30" s="683"/>
      <c r="AJ30" s="683"/>
      <c r="AK30" s="683"/>
      <c r="AL30" s="684">
        <v>1.1000000000000001</v>
      </c>
      <c r="AM30" s="685"/>
      <c r="AN30" s="685"/>
      <c r="AO30" s="686"/>
      <c r="AP30" s="727" t="s">
        <v>303</v>
      </c>
      <c r="AQ30" s="728"/>
      <c r="AR30" s="728"/>
      <c r="AS30" s="728"/>
      <c r="AT30" s="733" t="s">
        <v>304</v>
      </c>
      <c r="AU30" s="230"/>
      <c r="AV30" s="230"/>
      <c r="AW30" s="230"/>
      <c r="AX30" s="665" t="s">
        <v>183</v>
      </c>
      <c r="AY30" s="666"/>
      <c r="AZ30" s="666"/>
      <c r="BA30" s="666"/>
      <c r="BB30" s="666"/>
      <c r="BC30" s="666"/>
      <c r="BD30" s="666"/>
      <c r="BE30" s="666"/>
      <c r="BF30" s="667"/>
      <c r="BG30" s="739">
        <v>99</v>
      </c>
      <c r="BH30" s="740"/>
      <c r="BI30" s="740"/>
      <c r="BJ30" s="740"/>
      <c r="BK30" s="740"/>
      <c r="BL30" s="740"/>
      <c r="BM30" s="674">
        <v>82.9</v>
      </c>
      <c r="BN30" s="740"/>
      <c r="BO30" s="740"/>
      <c r="BP30" s="740"/>
      <c r="BQ30" s="741"/>
      <c r="BR30" s="739">
        <v>98.5</v>
      </c>
      <c r="BS30" s="740"/>
      <c r="BT30" s="740"/>
      <c r="BU30" s="740"/>
      <c r="BV30" s="740"/>
      <c r="BW30" s="740"/>
      <c r="BX30" s="674">
        <v>82.5</v>
      </c>
      <c r="BY30" s="740"/>
      <c r="BZ30" s="740"/>
      <c r="CA30" s="740"/>
      <c r="CB30" s="741"/>
      <c r="CD30" s="744"/>
      <c r="CE30" s="745"/>
      <c r="CF30" s="694" t="s">
        <v>305</v>
      </c>
      <c r="CG30" s="695"/>
      <c r="CH30" s="695"/>
      <c r="CI30" s="695"/>
      <c r="CJ30" s="695"/>
      <c r="CK30" s="695"/>
      <c r="CL30" s="695"/>
      <c r="CM30" s="695"/>
      <c r="CN30" s="695"/>
      <c r="CO30" s="695"/>
      <c r="CP30" s="695"/>
      <c r="CQ30" s="696"/>
      <c r="CR30" s="679">
        <v>973129</v>
      </c>
      <c r="CS30" s="680"/>
      <c r="CT30" s="680"/>
      <c r="CU30" s="680"/>
      <c r="CV30" s="680"/>
      <c r="CW30" s="680"/>
      <c r="CX30" s="680"/>
      <c r="CY30" s="681"/>
      <c r="CZ30" s="684">
        <v>10.9</v>
      </c>
      <c r="DA30" s="713"/>
      <c r="DB30" s="713"/>
      <c r="DC30" s="717"/>
      <c r="DD30" s="688">
        <v>839801</v>
      </c>
      <c r="DE30" s="680"/>
      <c r="DF30" s="680"/>
      <c r="DG30" s="680"/>
      <c r="DH30" s="680"/>
      <c r="DI30" s="680"/>
      <c r="DJ30" s="680"/>
      <c r="DK30" s="681"/>
      <c r="DL30" s="688">
        <v>839801</v>
      </c>
      <c r="DM30" s="680"/>
      <c r="DN30" s="680"/>
      <c r="DO30" s="680"/>
      <c r="DP30" s="680"/>
      <c r="DQ30" s="680"/>
      <c r="DR30" s="680"/>
      <c r="DS30" s="680"/>
      <c r="DT30" s="680"/>
      <c r="DU30" s="680"/>
      <c r="DV30" s="681"/>
      <c r="DW30" s="684">
        <v>17.100000000000001</v>
      </c>
      <c r="DX30" s="713"/>
      <c r="DY30" s="713"/>
      <c r="DZ30" s="713"/>
      <c r="EA30" s="713"/>
      <c r="EB30" s="713"/>
      <c r="EC30" s="714"/>
    </row>
    <row r="31" spans="2:133" ht="11.25" customHeight="1" x14ac:dyDescent="0.15">
      <c r="B31" s="676" t="s">
        <v>306</v>
      </c>
      <c r="C31" s="677"/>
      <c r="D31" s="677"/>
      <c r="E31" s="677"/>
      <c r="F31" s="677"/>
      <c r="G31" s="677"/>
      <c r="H31" s="677"/>
      <c r="I31" s="677"/>
      <c r="J31" s="677"/>
      <c r="K31" s="677"/>
      <c r="L31" s="677"/>
      <c r="M31" s="677"/>
      <c r="N31" s="677"/>
      <c r="O31" s="677"/>
      <c r="P31" s="677"/>
      <c r="Q31" s="678"/>
      <c r="R31" s="679">
        <v>618726</v>
      </c>
      <c r="S31" s="680"/>
      <c r="T31" s="680"/>
      <c r="U31" s="680"/>
      <c r="V31" s="680"/>
      <c r="W31" s="680"/>
      <c r="X31" s="680"/>
      <c r="Y31" s="681"/>
      <c r="Z31" s="682">
        <v>6.2</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307</v>
      </c>
      <c r="AV31" s="229"/>
      <c r="AW31" s="229"/>
      <c r="AX31" s="676" t="s">
        <v>308</v>
      </c>
      <c r="AY31" s="677"/>
      <c r="AZ31" s="677"/>
      <c r="BA31" s="677"/>
      <c r="BB31" s="677"/>
      <c r="BC31" s="677"/>
      <c r="BD31" s="677"/>
      <c r="BE31" s="677"/>
      <c r="BF31" s="678"/>
      <c r="BG31" s="736">
        <v>99.5</v>
      </c>
      <c r="BH31" s="715"/>
      <c r="BI31" s="715"/>
      <c r="BJ31" s="715"/>
      <c r="BK31" s="715"/>
      <c r="BL31" s="715"/>
      <c r="BM31" s="685">
        <v>97.5</v>
      </c>
      <c r="BN31" s="737"/>
      <c r="BO31" s="737"/>
      <c r="BP31" s="737"/>
      <c r="BQ31" s="738"/>
      <c r="BR31" s="736">
        <v>99.4</v>
      </c>
      <c r="BS31" s="715"/>
      <c r="BT31" s="715"/>
      <c r="BU31" s="715"/>
      <c r="BV31" s="715"/>
      <c r="BW31" s="715"/>
      <c r="BX31" s="685">
        <v>96.9</v>
      </c>
      <c r="BY31" s="737"/>
      <c r="BZ31" s="737"/>
      <c r="CA31" s="737"/>
      <c r="CB31" s="738"/>
      <c r="CD31" s="744"/>
      <c r="CE31" s="745"/>
      <c r="CF31" s="694" t="s">
        <v>309</v>
      </c>
      <c r="CG31" s="695"/>
      <c r="CH31" s="695"/>
      <c r="CI31" s="695"/>
      <c r="CJ31" s="695"/>
      <c r="CK31" s="695"/>
      <c r="CL31" s="695"/>
      <c r="CM31" s="695"/>
      <c r="CN31" s="695"/>
      <c r="CO31" s="695"/>
      <c r="CP31" s="695"/>
      <c r="CQ31" s="696"/>
      <c r="CR31" s="679">
        <v>65151</v>
      </c>
      <c r="CS31" s="715"/>
      <c r="CT31" s="715"/>
      <c r="CU31" s="715"/>
      <c r="CV31" s="715"/>
      <c r="CW31" s="715"/>
      <c r="CX31" s="715"/>
      <c r="CY31" s="716"/>
      <c r="CZ31" s="684">
        <v>0.7</v>
      </c>
      <c r="DA31" s="713"/>
      <c r="DB31" s="713"/>
      <c r="DC31" s="717"/>
      <c r="DD31" s="688">
        <v>65151</v>
      </c>
      <c r="DE31" s="715"/>
      <c r="DF31" s="715"/>
      <c r="DG31" s="715"/>
      <c r="DH31" s="715"/>
      <c r="DI31" s="715"/>
      <c r="DJ31" s="715"/>
      <c r="DK31" s="716"/>
      <c r="DL31" s="688">
        <v>65151</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310</v>
      </c>
      <c r="C32" s="677"/>
      <c r="D32" s="677"/>
      <c r="E32" s="677"/>
      <c r="F32" s="677"/>
      <c r="G32" s="677"/>
      <c r="H32" s="677"/>
      <c r="I32" s="677"/>
      <c r="J32" s="677"/>
      <c r="K32" s="677"/>
      <c r="L32" s="677"/>
      <c r="M32" s="677"/>
      <c r="N32" s="677"/>
      <c r="O32" s="677"/>
      <c r="P32" s="677"/>
      <c r="Q32" s="678"/>
      <c r="R32" s="679">
        <v>641842</v>
      </c>
      <c r="S32" s="680"/>
      <c r="T32" s="680"/>
      <c r="U32" s="680"/>
      <c r="V32" s="680"/>
      <c r="W32" s="680"/>
      <c r="X32" s="680"/>
      <c r="Y32" s="681"/>
      <c r="Z32" s="682">
        <v>6.4</v>
      </c>
      <c r="AA32" s="682"/>
      <c r="AB32" s="682"/>
      <c r="AC32" s="682"/>
      <c r="AD32" s="683" t="s">
        <v>174</v>
      </c>
      <c r="AE32" s="683"/>
      <c r="AF32" s="683"/>
      <c r="AG32" s="683"/>
      <c r="AH32" s="683"/>
      <c r="AI32" s="683"/>
      <c r="AJ32" s="683"/>
      <c r="AK32" s="683"/>
      <c r="AL32" s="684" t="s">
        <v>174</v>
      </c>
      <c r="AM32" s="685"/>
      <c r="AN32" s="685"/>
      <c r="AO32" s="686"/>
      <c r="AP32" s="731"/>
      <c r="AQ32" s="732"/>
      <c r="AR32" s="732"/>
      <c r="AS32" s="732"/>
      <c r="AT32" s="735"/>
      <c r="AU32" s="231"/>
      <c r="AV32" s="231"/>
      <c r="AW32" s="231"/>
      <c r="AX32" s="724" t="s">
        <v>311</v>
      </c>
      <c r="AY32" s="725"/>
      <c r="AZ32" s="725"/>
      <c r="BA32" s="725"/>
      <c r="BB32" s="725"/>
      <c r="BC32" s="725"/>
      <c r="BD32" s="725"/>
      <c r="BE32" s="725"/>
      <c r="BF32" s="726"/>
      <c r="BG32" s="748">
        <v>98.6</v>
      </c>
      <c r="BH32" s="749"/>
      <c r="BI32" s="749"/>
      <c r="BJ32" s="749"/>
      <c r="BK32" s="749"/>
      <c r="BL32" s="749"/>
      <c r="BM32" s="750">
        <v>71.900000000000006</v>
      </c>
      <c r="BN32" s="749"/>
      <c r="BO32" s="749"/>
      <c r="BP32" s="749"/>
      <c r="BQ32" s="751"/>
      <c r="BR32" s="748">
        <v>97.7</v>
      </c>
      <c r="BS32" s="749"/>
      <c r="BT32" s="749"/>
      <c r="BU32" s="749"/>
      <c r="BV32" s="749"/>
      <c r="BW32" s="749"/>
      <c r="BX32" s="750">
        <v>72.900000000000006</v>
      </c>
      <c r="BY32" s="749"/>
      <c r="BZ32" s="749"/>
      <c r="CA32" s="749"/>
      <c r="CB32" s="751"/>
      <c r="CD32" s="746"/>
      <c r="CE32" s="747"/>
      <c r="CF32" s="694" t="s">
        <v>312</v>
      </c>
      <c r="CG32" s="695"/>
      <c r="CH32" s="695"/>
      <c r="CI32" s="695"/>
      <c r="CJ32" s="695"/>
      <c r="CK32" s="695"/>
      <c r="CL32" s="695"/>
      <c r="CM32" s="695"/>
      <c r="CN32" s="695"/>
      <c r="CO32" s="695"/>
      <c r="CP32" s="695"/>
      <c r="CQ32" s="696"/>
      <c r="CR32" s="679">
        <v>79</v>
      </c>
      <c r="CS32" s="680"/>
      <c r="CT32" s="680"/>
      <c r="CU32" s="680"/>
      <c r="CV32" s="680"/>
      <c r="CW32" s="680"/>
      <c r="CX32" s="680"/>
      <c r="CY32" s="681"/>
      <c r="CZ32" s="684">
        <v>0</v>
      </c>
      <c r="DA32" s="713"/>
      <c r="DB32" s="713"/>
      <c r="DC32" s="717"/>
      <c r="DD32" s="688">
        <v>79</v>
      </c>
      <c r="DE32" s="680"/>
      <c r="DF32" s="680"/>
      <c r="DG32" s="680"/>
      <c r="DH32" s="680"/>
      <c r="DI32" s="680"/>
      <c r="DJ32" s="680"/>
      <c r="DK32" s="681"/>
      <c r="DL32" s="688">
        <v>79</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313</v>
      </c>
      <c r="C33" s="677"/>
      <c r="D33" s="677"/>
      <c r="E33" s="677"/>
      <c r="F33" s="677"/>
      <c r="G33" s="677"/>
      <c r="H33" s="677"/>
      <c r="I33" s="677"/>
      <c r="J33" s="677"/>
      <c r="K33" s="677"/>
      <c r="L33" s="677"/>
      <c r="M33" s="677"/>
      <c r="N33" s="677"/>
      <c r="O33" s="677"/>
      <c r="P33" s="677"/>
      <c r="Q33" s="678"/>
      <c r="R33" s="679">
        <v>58583</v>
      </c>
      <c r="S33" s="680"/>
      <c r="T33" s="680"/>
      <c r="U33" s="680"/>
      <c r="V33" s="680"/>
      <c r="W33" s="680"/>
      <c r="X33" s="680"/>
      <c r="Y33" s="681"/>
      <c r="Z33" s="682">
        <v>0.6</v>
      </c>
      <c r="AA33" s="682"/>
      <c r="AB33" s="682"/>
      <c r="AC33" s="682"/>
      <c r="AD33" s="683" t="s">
        <v>128</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314</v>
      </c>
      <c r="CE33" s="695"/>
      <c r="CF33" s="695"/>
      <c r="CG33" s="695"/>
      <c r="CH33" s="695"/>
      <c r="CI33" s="695"/>
      <c r="CJ33" s="695"/>
      <c r="CK33" s="695"/>
      <c r="CL33" s="695"/>
      <c r="CM33" s="695"/>
      <c r="CN33" s="695"/>
      <c r="CO33" s="695"/>
      <c r="CP33" s="695"/>
      <c r="CQ33" s="696"/>
      <c r="CR33" s="679">
        <v>4081546</v>
      </c>
      <c r="CS33" s="715"/>
      <c r="CT33" s="715"/>
      <c r="CU33" s="715"/>
      <c r="CV33" s="715"/>
      <c r="CW33" s="715"/>
      <c r="CX33" s="715"/>
      <c r="CY33" s="716"/>
      <c r="CZ33" s="684">
        <v>45.7</v>
      </c>
      <c r="DA33" s="713"/>
      <c r="DB33" s="713"/>
      <c r="DC33" s="717"/>
      <c r="DD33" s="688">
        <v>2774937</v>
      </c>
      <c r="DE33" s="715"/>
      <c r="DF33" s="715"/>
      <c r="DG33" s="715"/>
      <c r="DH33" s="715"/>
      <c r="DI33" s="715"/>
      <c r="DJ33" s="715"/>
      <c r="DK33" s="716"/>
      <c r="DL33" s="688">
        <v>2238769</v>
      </c>
      <c r="DM33" s="715"/>
      <c r="DN33" s="715"/>
      <c r="DO33" s="715"/>
      <c r="DP33" s="715"/>
      <c r="DQ33" s="715"/>
      <c r="DR33" s="715"/>
      <c r="DS33" s="715"/>
      <c r="DT33" s="715"/>
      <c r="DU33" s="715"/>
      <c r="DV33" s="716"/>
      <c r="DW33" s="684">
        <v>45.7</v>
      </c>
      <c r="DX33" s="713"/>
      <c r="DY33" s="713"/>
      <c r="DZ33" s="713"/>
      <c r="EA33" s="713"/>
      <c r="EB33" s="713"/>
      <c r="EC33" s="714"/>
    </row>
    <row r="34" spans="2:133" ht="11.25" customHeight="1" x14ac:dyDescent="0.15">
      <c r="B34" s="676" t="s">
        <v>315</v>
      </c>
      <c r="C34" s="677"/>
      <c r="D34" s="677"/>
      <c r="E34" s="677"/>
      <c r="F34" s="677"/>
      <c r="G34" s="677"/>
      <c r="H34" s="677"/>
      <c r="I34" s="677"/>
      <c r="J34" s="677"/>
      <c r="K34" s="677"/>
      <c r="L34" s="677"/>
      <c r="M34" s="677"/>
      <c r="N34" s="677"/>
      <c r="O34" s="677"/>
      <c r="P34" s="677"/>
      <c r="Q34" s="678"/>
      <c r="R34" s="679">
        <v>378291</v>
      </c>
      <c r="S34" s="680"/>
      <c r="T34" s="680"/>
      <c r="U34" s="680"/>
      <c r="V34" s="680"/>
      <c r="W34" s="680"/>
      <c r="X34" s="680"/>
      <c r="Y34" s="681"/>
      <c r="Z34" s="682">
        <v>3.8</v>
      </c>
      <c r="AA34" s="682"/>
      <c r="AB34" s="682"/>
      <c r="AC34" s="682"/>
      <c r="AD34" s="683">
        <v>186791</v>
      </c>
      <c r="AE34" s="683"/>
      <c r="AF34" s="683"/>
      <c r="AG34" s="683"/>
      <c r="AH34" s="683"/>
      <c r="AI34" s="683"/>
      <c r="AJ34" s="683"/>
      <c r="AK34" s="683"/>
      <c r="AL34" s="684">
        <v>4</v>
      </c>
      <c r="AM34" s="685"/>
      <c r="AN34" s="685"/>
      <c r="AO34" s="686"/>
      <c r="AP34" s="234"/>
      <c r="AQ34" s="658" t="s">
        <v>316</v>
      </c>
      <c r="AR34" s="659"/>
      <c r="AS34" s="659"/>
      <c r="AT34" s="659"/>
      <c r="AU34" s="659"/>
      <c r="AV34" s="659"/>
      <c r="AW34" s="659"/>
      <c r="AX34" s="659"/>
      <c r="AY34" s="659"/>
      <c r="AZ34" s="659"/>
      <c r="BA34" s="659"/>
      <c r="BB34" s="659"/>
      <c r="BC34" s="659"/>
      <c r="BD34" s="659"/>
      <c r="BE34" s="659"/>
      <c r="BF34" s="660"/>
      <c r="BG34" s="658" t="s">
        <v>317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318</v>
      </c>
      <c r="CE34" s="695"/>
      <c r="CF34" s="695"/>
      <c r="CG34" s="695"/>
      <c r="CH34" s="695"/>
      <c r="CI34" s="695"/>
      <c r="CJ34" s="695"/>
      <c r="CK34" s="695"/>
      <c r="CL34" s="695"/>
      <c r="CM34" s="695"/>
      <c r="CN34" s="695"/>
      <c r="CO34" s="695"/>
      <c r="CP34" s="695"/>
      <c r="CQ34" s="696"/>
      <c r="CR34" s="679">
        <v>1606720</v>
      </c>
      <c r="CS34" s="680"/>
      <c r="CT34" s="680"/>
      <c r="CU34" s="680"/>
      <c r="CV34" s="680"/>
      <c r="CW34" s="680"/>
      <c r="CX34" s="680"/>
      <c r="CY34" s="681"/>
      <c r="CZ34" s="684">
        <v>18</v>
      </c>
      <c r="DA34" s="713"/>
      <c r="DB34" s="713"/>
      <c r="DC34" s="717"/>
      <c r="DD34" s="688">
        <v>1016395</v>
      </c>
      <c r="DE34" s="680"/>
      <c r="DF34" s="680"/>
      <c r="DG34" s="680"/>
      <c r="DH34" s="680"/>
      <c r="DI34" s="680"/>
      <c r="DJ34" s="680"/>
      <c r="DK34" s="681"/>
      <c r="DL34" s="688">
        <v>749505</v>
      </c>
      <c r="DM34" s="680"/>
      <c r="DN34" s="680"/>
      <c r="DO34" s="680"/>
      <c r="DP34" s="680"/>
      <c r="DQ34" s="680"/>
      <c r="DR34" s="680"/>
      <c r="DS34" s="680"/>
      <c r="DT34" s="680"/>
      <c r="DU34" s="680"/>
      <c r="DV34" s="681"/>
      <c r="DW34" s="684">
        <v>15.3</v>
      </c>
      <c r="DX34" s="713"/>
      <c r="DY34" s="713"/>
      <c r="DZ34" s="713"/>
      <c r="EA34" s="713"/>
      <c r="EB34" s="713"/>
      <c r="EC34" s="714"/>
    </row>
    <row r="35" spans="2:133" ht="11.25" customHeight="1" x14ac:dyDescent="0.15">
      <c r="B35" s="676" t="s">
        <v>319</v>
      </c>
      <c r="C35" s="677"/>
      <c r="D35" s="677"/>
      <c r="E35" s="677"/>
      <c r="F35" s="677"/>
      <c r="G35" s="677"/>
      <c r="H35" s="677"/>
      <c r="I35" s="677"/>
      <c r="J35" s="677"/>
      <c r="K35" s="677"/>
      <c r="L35" s="677"/>
      <c r="M35" s="677"/>
      <c r="N35" s="677"/>
      <c r="O35" s="677"/>
      <c r="P35" s="677"/>
      <c r="Q35" s="678"/>
      <c r="R35" s="679">
        <v>704453</v>
      </c>
      <c r="S35" s="680"/>
      <c r="T35" s="680"/>
      <c r="U35" s="680"/>
      <c r="V35" s="680"/>
      <c r="W35" s="680"/>
      <c r="X35" s="680"/>
      <c r="Y35" s="681"/>
      <c r="Z35" s="682">
        <v>7</v>
      </c>
      <c r="AA35" s="682"/>
      <c r="AB35" s="682"/>
      <c r="AC35" s="682"/>
      <c r="AD35" s="683" t="s">
        <v>128</v>
      </c>
      <c r="AE35" s="683"/>
      <c r="AF35" s="683"/>
      <c r="AG35" s="683"/>
      <c r="AH35" s="683"/>
      <c r="AI35" s="683"/>
      <c r="AJ35" s="683"/>
      <c r="AK35" s="683"/>
      <c r="AL35" s="684" t="s">
        <v>128</v>
      </c>
      <c r="AM35" s="685"/>
      <c r="AN35" s="685"/>
      <c r="AO35" s="686"/>
      <c r="AP35" s="234"/>
      <c r="AQ35" s="752" t="s">
        <v>320</v>
      </c>
      <c r="AR35" s="753"/>
      <c r="AS35" s="753"/>
      <c r="AT35" s="753"/>
      <c r="AU35" s="753"/>
      <c r="AV35" s="753"/>
      <c r="AW35" s="753"/>
      <c r="AX35" s="753"/>
      <c r="AY35" s="754"/>
      <c r="AZ35" s="668">
        <v>808978</v>
      </c>
      <c r="BA35" s="669"/>
      <c r="BB35" s="669"/>
      <c r="BC35" s="669"/>
      <c r="BD35" s="669"/>
      <c r="BE35" s="669"/>
      <c r="BF35" s="755"/>
      <c r="BG35" s="690" t="s">
        <v>321</v>
      </c>
      <c r="BH35" s="691"/>
      <c r="BI35" s="691"/>
      <c r="BJ35" s="691"/>
      <c r="BK35" s="691"/>
      <c r="BL35" s="691"/>
      <c r="BM35" s="691"/>
      <c r="BN35" s="691"/>
      <c r="BO35" s="691"/>
      <c r="BP35" s="691"/>
      <c r="BQ35" s="691"/>
      <c r="BR35" s="691"/>
      <c r="BS35" s="691"/>
      <c r="BT35" s="691"/>
      <c r="BU35" s="692"/>
      <c r="BV35" s="668">
        <v>34701</v>
      </c>
      <c r="BW35" s="669"/>
      <c r="BX35" s="669"/>
      <c r="BY35" s="669"/>
      <c r="BZ35" s="669"/>
      <c r="CA35" s="669"/>
      <c r="CB35" s="755"/>
      <c r="CD35" s="694" t="s">
        <v>322</v>
      </c>
      <c r="CE35" s="695"/>
      <c r="CF35" s="695"/>
      <c r="CG35" s="695"/>
      <c r="CH35" s="695"/>
      <c r="CI35" s="695"/>
      <c r="CJ35" s="695"/>
      <c r="CK35" s="695"/>
      <c r="CL35" s="695"/>
      <c r="CM35" s="695"/>
      <c r="CN35" s="695"/>
      <c r="CO35" s="695"/>
      <c r="CP35" s="695"/>
      <c r="CQ35" s="696"/>
      <c r="CR35" s="679">
        <v>70351</v>
      </c>
      <c r="CS35" s="715"/>
      <c r="CT35" s="715"/>
      <c r="CU35" s="715"/>
      <c r="CV35" s="715"/>
      <c r="CW35" s="715"/>
      <c r="CX35" s="715"/>
      <c r="CY35" s="716"/>
      <c r="CZ35" s="684">
        <v>0.8</v>
      </c>
      <c r="DA35" s="713"/>
      <c r="DB35" s="713"/>
      <c r="DC35" s="717"/>
      <c r="DD35" s="688">
        <v>66392</v>
      </c>
      <c r="DE35" s="715"/>
      <c r="DF35" s="715"/>
      <c r="DG35" s="715"/>
      <c r="DH35" s="715"/>
      <c r="DI35" s="715"/>
      <c r="DJ35" s="715"/>
      <c r="DK35" s="716"/>
      <c r="DL35" s="688">
        <v>8848</v>
      </c>
      <c r="DM35" s="715"/>
      <c r="DN35" s="715"/>
      <c r="DO35" s="715"/>
      <c r="DP35" s="715"/>
      <c r="DQ35" s="715"/>
      <c r="DR35" s="715"/>
      <c r="DS35" s="715"/>
      <c r="DT35" s="715"/>
      <c r="DU35" s="715"/>
      <c r="DV35" s="716"/>
      <c r="DW35" s="684">
        <v>0.2</v>
      </c>
      <c r="DX35" s="713"/>
      <c r="DY35" s="713"/>
      <c r="DZ35" s="713"/>
      <c r="EA35" s="713"/>
      <c r="EB35" s="713"/>
      <c r="EC35" s="714"/>
    </row>
    <row r="36" spans="2:133" ht="11.25" customHeight="1" x14ac:dyDescent="0.15">
      <c r="B36" s="676" t="s">
        <v>323</v>
      </c>
      <c r="C36" s="677"/>
      <c r="D36" s="677"/>
      <c r="E36" s="677"/>
      <c r="F36" s="677"/>
      <c r="G36" s="677"/>
      <c r="H36" s="677"/>
      <c r="I36" s="677"/>
      <c r="J36" s="677"/>
      <c r="K36" s="677"/>
      <c r="L36" s="677"/>
      <c r="M36" s="677"/>
      <c r="N36" s="677"/>
      <c r="O36" s="677"/>
      <c r="P36" s="677"/>
      <c r="Q36" s="678"/>
      <c r="R36" s="679" t="s">
        <v>174</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174</v>
      </c>
      <c r="AM36" s="685"/>
      <c r="AN36" s="685"/>
      <c r="AO36" s="686"/>
      <c r="AQ36" s="756" t="s">
        <v>324</v>
      </c>
      <c r="AR36" s="757"/>
      <c r="AS36" s="757"/>
      <c r="AT36" s="757"/>
      <c r="AU36" s="757"/>
      <c r="AV36" s="757"/>
      <c r="AW36" s="757"/>
      <c r="AX36" s="757"/>
      <c r="AY36" s="758"/>
      <c r="AZ36" s="679">
        <v>347799</v>
      </c>
      <c r="BA36" s="680"/>
      <c r="BB36" s="680"/>
      <c r="BC36" s="680"/>
      <c r="BD36" s="715"/>
      <c r="BE36" s="715"/>
      <c r="BF36" s="738"/>
      <c r="BG36" s="694" t="s">
        <v>325</v>
      </c>
      <c r="BH36" s="695"/>
      <c r="BI36" s="695"/>
      <c r="BJ36" s="695"/>
      <c r="BK36" s="695"/>
      <c r="BL36" s="695"/>
      <c r="BM36" s="695"/>
      <c r="BN36" s="695"/>
      <c r="BO36" s="695"/>
      <c r="BP36" s="695"/>
      <c r="BQ36" s="695"/>
      <c r="BR36" s="695"/>
      <c r="BS36" s="695"/>
      <c r="BT36" s="695"/>
      <c r="BU36" s="696"/>
      <c r="BV36" s="679">
        <v>33147</v>
      </c>
      <c r="BW36" s="680"/>
      <c r="BX36" s="680"/>
      <c r="BY36" s="680"/>
      <c r="BZ36" s="680"/>
      <c r="CA36" s="680"/>
      <c r="CB36" s="689"/>
      <c r="CD36" s="694" t="s">
        <v>326</v>
      </c>
      <c r="CE36" s="695"/>
      <c r="CF36" s="695"/>
      <c r="CG36" s="695"/>
      <c r="CH36" s="695"/>
      <c r="CI36" s="695"/>
      <c r="CJ36" s="695"/>
      <c r="CK36" s="695"/>
      <c r="CL36" s="695"/>
      <c r="CM36" s="695"/>
      <c r="CN36" s="695"/>
      <c r="CO36" s="695"/>
      <c r="CP36" s="695"/>
      <c r="CQ36" s="696"/>
      <c r="CR36" s="679">
        <v>1433764</v>
      </c>
      <c r="CS36" s="680"/>
      <c r="CT36" s="680"/>
      <c r="CU36" s="680"/>
      <c r="CV36" s="680"/>
      <c r="CW36" s="680"/>
      <c r="CX36" s="680"/>
      <c r="CY36" s="681"/>
      <c r="CZ36" s="684">
        <v>16.100000000000001</v>
      </c>
      <c r="DA36" s="713"/>
      <c r="DB36" s="713"/>
      <c r="DC36" s="717"/>
      <c r="DD36" s="688">
        <v>1021626</v>
      </c>
      <c r="DE36" s="680"/>
      <c r="DF36" s="680"/>
      <c r="DG36" s="680"/>
      <c r="DH36" s="680"/>
      <c r="DI36" s="680"/>
      <c r="DJ36" s="680"/>
      <c r="DK36" s="681"/>
      <c r="DL36" s="688">
        <v>825381</v>
      </c>
      <c r="DM36" s="680"/>
      <c r="DN36" s="680"/>
      <c r="DO36" s="680"/>
      <c r="DP36" s="680"/>
      <c r="DQ36" s="680"/>
      <c r="DR36" s="680"/>
      <c r="DS36" s="680"/>
      <c r="DT36" s="680"/>
      <c r="DU36" s="680"/>
      <c r="DV36" s="681"/>
      <c r="DW36" s="684">
        <v>16.8</v>
      </c>
      <c r="DX36" s="713"/>
      <c r="DY36" s="713"/>
      <c r="DZ36" s="713"/>
      <c r="EA36" s="713"/>
      <c r="EB36" s="713"/>
      <c r="EC36" s="714"/>
    </row>
    <row r="37" spans="2:133" ht="11.25" customHeight="1" x14ac:dyDescent="0.15">
      <c r="B37" s="676" t="s">
        <v>327</v>
      </c>
      <c r="C37" s="677"/>
      <c r="D37" s="677"/>
      <c r="E37" s="677"/>
      <c r="F37" s="677"/>
      <c r="G37" s="677"/>
      <c r="H37" s="677"/>
      <c r="I37" s="677"/>
      <c r="J37" s="677"/>
      <c r="K37" s="677"/>
      <c r="L37" s="677"/>
      <c r="M37" s="677"/>
      <c r="N37" s="677"/>
      <c r="O37" s="677"/>
      <c r="P37" s="677"/>
      <c r="Q37" s="678"/>
      <c r="R37" s="679">
        <v>196753</v>
      </c>
      <c r="S37" s="680"/>
      <c r="T37" s="680"/>
      <c r="U37" s="680"/>
      <c r="V37" s="680"/>
      <c r="W37" s="680"/>
      <c r="X37" s="680"/>
      <c r="Y37" s="681"/>
      <c r="Z37" s="682">
        <v>2</v>
      </c>
      <c r="AA37" s="682"/>
      <c r="AB37" s="682"/>
      <c r="AC37" s="682"/>
      <c r="AD37" s="683" t="s">
        <v>128</v>
      </c>
      <c r="AE37" s="683"/>
      <c r="AF37" s="683"/>
      <c r="AG37" s="683"/>
      <c r="AH37" s="683"/>
      <c r="AI37" s="683"/>
      <c r="AJ37" s="683"/>
      <c r="AK37" s="683"/>
      <c r="AL37" s="684" t="s">
        <v>128</v>
      </c>
      <c r="AM37" s="685"/>
      <c r="AN37" s="685"/>
      <c r="AO37" s="686"/>
      <c r="AQ37" s="756" t="s">
        <v>328</v>
      </c>
      <c r="AR37" s="757"/>
      <c r="AS37" s="757"/>
      <c r="AT37" s="757"/>
      <c r="AU37" s="757"/>
      <c r="AV37" s="757"/>
      <c r="AW37" s="757"/>
      <c r="AX37" s="757"/>
      <c r="AY37" s="758"/>
      <c r="AZ37" s="679">
        <v>56201</v>
      </c>
      <c r="BA37" s="680"/>
      <c r="BB37" s="680"/>
      <c r="BC37" s="680"/>
      <c r="BD37" s="715"/>
      <c r="BE37" s="715"/>
      <c r="BF37" s="738"/>
      <c r="BG37" s="694" t="s">
        <v>329</v>
      </c>
      <c r="BH37" s="695"/>
      <c r="BI37" s="695"/>
      <c r="BJ37" s="695"/>
      <c r="BK37" s="695"/>
      <c r="BL37" s="695"/>
      <c r="BM37" s="695"/>
      <c r="BN37" s="695"/>
      <c r="BO37" s="695"/>
      <c r="BP37" s="695"/>
      <c r="BQ37" s="695"/>
      <c r="BR37" s="695"/>
      <c r="BS37" s="695"/>
      <c r="BT37" s="695"/>
      <c r="BU37" s="696"/>
      <c r="BV37" s="679">
        <v>1228</v>
      </c>
      <c r="BW37" s="680"/>
      <c r="BX37" s="680"/>
      <c r="BY37" s="680"/>
      <c r="BZ37" s="680"/>
      <c r="CA37" s="680"/>
      <c r="CB37" s="689"/>
      <c r="CD37" s="694" t="s">
        <v>330</v>
      </c>
      <c r="CE37" s="695"/>
      <c r="CF37" s="695"/>
      <c r="CG37" s="695"/>
      <c r="CH37" s="695"/>
      <c r="CI37" s="695"/>
      <c r="CJ37" s="695"/>
      <c r="CK37" s="695"/>
      <c r="CL37" s="695"/>
      <c r="CM37" s="695"/>
      <c r="CN37" s="695"/>
      <c r="CO37" s="695"/>
      <c r="CP37" s="695"/>
      <c r="CQ37" s="696"/>
      <c r="CR37" s="679">
        <v>539521</v>
      </c>
      <c r="CS37" s="715"/>
      <c r="CT37" s="715"/>
      <c r="CU37" s="715"/>
      <c r="CV37" s="715"/>
      <c r="CW37" s="715"/>
      <c r="CX37" s="715"/>
      <c r="CY37" s="716"/>
      <c r="CZ37" s="684">
        <v>6</v>
      </c>
      <c r="DA37" s="713"/>
      <c r="DB37" s="713"/>
      <c r="DC37" s="717"/>
      <c r="DD37" s="688">
        <v>536721</v>
      </c>
      <c r="DE37" s="715"/>
      <c r="DF37" s="715"/>
      <c r="DG37" s="715"/>
      <c r="DH37" s="715"/>
      <c r="DI37" s="715"/>
      <c r="DJ37" s="715"/>
      <c r="DK37" s="716"/>
      <c r="DL37" s="688">
        <v>536721</v>
      </c>
      <c r="DM37" s="715"/>
      <c r="DN37" s="715"/>
      <c r="DO37" s="715"/>
      <c r="DP37" s="715"/>
      <c r="DQ37" s="715"/>
      <c r="DR37" s="715"/>
      <c r="DS37" s="715"/>
      <c r="DT37" s="715"/>
      <c r="DU37" s="715"/>
      <c r="DV37" s="716"/>
      <c r="DW37" s="684">
        <v>10.9</v>
      </c>
      <c r="DX37" s="713"/>
      <c r="DY37" s="713"/>
      <c r="DZ37" s="713"/>
      <c r="EA37" s="713"/>
      <c r="EB37" s="713"/>
      <c r="EC37" s="714"/>
    </row>
    <row r="38" spans="2:133" ht="11.25" customHeight="1" x14ac:dyDescent="0.15">
      <c r="B38" s="724" t="s">
        <v>331</v>
      </c>
      <c r="C38" s="725"/>
      <c r="D38" s="725"/>
      <c r="E38" s="725"/>
      <c r="F38" s="725"/>
      <c r="G38" s="725"/>
      <c r="H38" s="725"/>
      <c r="I38" s="725"/>
      <c r="J38" s="725"/>
      <c r="K38" s="725"/>
      <c r="L38" s="725"/>
      <c r="M38" s="725"/>
      <c r="N38" s="725"/>
      <c r="O38" s="725"/>
      <c r="P38" s="725"/>
      <c r="Q38" s="726"/>
      <c r="R38" s="759">
        <v>10059032</v>
      </c>
      <c r="S38" s="760"/>
      <c r="T38" s="760"/>
      <c r="U38" s="760"/>
      <c r="V38" s="760"/>
      <c r="W38" s="760"/>
      <c r="X38" s="760"/>
      <c r="Y38" s="761"/>
      <c r="Z38" s="762">
        <v>100</v>
      </c>
      <c r="AA38" s="762"/>
      <c r="AB38" s="762"/>
      <c r="AC38" s="762"/>
      <c r="AD38" s="763">
        <v>4704819</v>
      </c>
      <c r="AE38" s="763"/>
      <c r="AF38" s="763"/>
      <c r="AG38" s="763"/>
      <c r="AH38" s="763"/>
      <c r="AI38" s="763"/>
      <c r="AJ38" s="763"/>
      <c r="AK38" s="763"/>
      <c r="AL38" s="764">
        <v>100</v>
      </c>
      <c r="AM38" s="750"/>
      <c r="AN38" s="750"/>
      <c r="AO38" s="765"/>
      <c r="AQ38" s="756" t="s">
        <v>332</v>
      </c>
      <c r="AR38" s="757"/>
      <c r="AS38" s="757"/>
      <c r="AT38" s="757"/>
      <c r="AU38" s="757"/>
      <c r="AV38" s="757"/>
      <c r="AW38" s="757"/>
      <c r="AX38" s="757"/>
      <c r="AY38" s="758"/>
      <c r="AZ38" s="679" t="s">
        <v>128</v>
      </c>
      <c r="BA38" s="680"/>
      <c r="BB38" s="680"/>
      <c r="BC38" s="680"/>
      <c r="BD38" s="715"/>
      <c r="BE38" s="715"/>
      <c r="BF38" s="738"/>
      <c r="BG38" s="694" t="s">
        <v>333</v>
      </c>
      <c r="BH38" s="695"/>
      <c r="BI38" s="695"/>
      <c r="BJ38" s="695"/>
      <c r="BK38" s="695"/>
      <c r="BL38" s="695"/>
      <c r="BM38" s="695"/>
      <c r="BN38" s="695"/>
      <c r="BO38" s="695"/>
      <c r="BP38" s="695"/>
      <c r="BQ38" s="695"/>
      <c r="BR38" s="695"/>
      <c r="BS38" s="695"/>
      <c r="BT38" s="695"/>
      <c r="BU38" s="696"/>
      <c r="BV38" s="679">
        <v>2013</v>
      </c>
      <c r="BW38" s="680"/>
      <c r="BX38" s="680"/>
      <c r="BY38" s="680"/>
      <c r="BZ38" s="680"/>
      <c r="CA38" s="680"/>
      <c r="CB38" s="689"/>
      <c r="CD38" s="694" t="s">
        <v>334</v>
      </c>
      <c r="CE38" s="695"/>
      <c r="CF38" s="695"/>
      <c r="CG38" s="695"/>
      <c r="CH38" s="695"/>
      <c r="CI38" s="695"/>
      <c r="CJ38" s="695"/>
      <c r="CK38" s="695"/>
      <c r="CL38" s="695"/>
      <c r="CM38" s="695"/>
      <c r="CN38" s="695"/>
      <c r="CO38" s="695"/>
      <c r="CP38" s="695"/>
      <c r="CQ38" s="696"/>
      <c r="CR38" s="679">
        <v>752777</v>
      </c>
      <c r="CS38" s="680"/>
      <c r="CT38" s="680"/>
      <c r="CU38" s="680"/>
      <c r="CV38" s="680"/>
      <c r="CW38" s="680"/>
      <c r="CX38" s="680"/>
      <c r="CY38" s="681"/>
      <c r="CZ38" s="684">
        <v>8.4</v>
      </c>
      <c r="DA38" s="713"/>
      <c r="DB38" s="713"/>
      <c r="DC38" s="717"/>
      <c r="DD38" s="688">
        <v>670524</v>
      </c>
      <c r="DE38" s="680"/>
      <c r="DF38" s="680"/>
      <c r="DG38" s="680"/>
      <c r="DH38" s="680"/>
      <c r="DI38" s="680"/>
      <c r="DJ38" s="680"/>
      <c r="DK38" s="681"/>
      <c r="DL38" s="688">
        <v>655035</v>
      </c>
      <c r="DM38" s="680"/>
      <c r="DN38" s="680"/>
      <c r="DO38" s="680"/>
      <c r="DP38" s="680"/>
      <c r="DQ38" s="680"/>
      <c r="DR38" s="680"/>
      <c r="DS38" s="680"/>
      <c r="DT38" s="680"/>
      <c r="DU38" s="680"/>
      <c r="DV38" s="681"/>
      <c r="DW38" s="684">
        <v>13.4</v>
      </c>
      <c r="DX38" s="713"/>
      <c r="DY38" s="713"/>
      <c r="DZ38" s="713"/>
      <c r="EA38" s="713"/>
      <c r="EB38" s="713"/>
      <c r="EC38" s="714"/>
    </row>
    <row r="39" spans="2:133" ht="11.25" customHeight="1" x14ac:dyDescent="0.15">
      <c r="AQ39" s="756" t="s">
        <v>335</v>
      </c>
      <c r="AR39" s="757"/>
      <c r="AS39" s="757"/>
      <c r="AT39" s="757"/>
      <c r="AU39" s="757"/>
      <c r="AV39" s="757"/>
      <c r="AW39" s="757"/>
      <c r="AX39" s="757"/>
      <c r="AY39" s="758"/>
      <c r="AZ39" s="679" t="s">
        <v>128</v>
      </c>
      <c r="BA39" s="680"/>
      <c r="BB39" s="680"/>
      <c r="BC39" s="680"/>
      <c r="BD39" s="715"/>
      <c r="BE39" s="715"/>
      <c r="BF39" s="738"/>
      <c r="BG39" s="770" t="s">
        <v>336</v>
      </c>
      <c r="BH39" s="771"/>
      <c r="BI39" s="771"/>
      <c r="BJ39" s="771"/>
      <c r="BK39" s="771"/>
      <c r="BL39" s="235"/>
      <c r="BM39" s="695" t="s">
        <v>337</v>
      </c>
      <c r="BN39" s="695"/>
      <c r="BO39" s="695"/>
      <c r="BP39" s="695"/>
      <c r="BQ39" s="695"/>
      <c r="BR39" s="695"/>
      <c r="BS39" s="695"/>
      <c r="BT39" s="695"/>
      <c r="BU39" s="696"/>
      <c r="BV39" s="679">
        <v>119</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157214</v>
      </c>
      <c r="CS39" s="715"/>
      <c r="CT39" s="715"/>
      <c r="CU39" s="715"/>
      <c r="CV39" s="715"/>
      <c r="CW39" s="715"/>
      <c r="CX39" s="715"/>
      <c r="CY39" s="716"/>
      <c r="CZ39" s="684">
        <v>1.8</v>
      </c>
      <c r="DA39" s="713"/>
      <c r="DB39" s="713"/>
      <c r="DC39" s="717"/>
      <c r="DD39" s="688" t="s">
        <v>128</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339</v>
      </c>
      <c r="AR40" s="757"/>
      <c r="AS40" s="757"/>
      <c r="AT40" s="757"/>
      <c r="AU40" s="757"/>
      <c r="AV40" s="757"/>
      <c r="AW40" s="757"/>
      <c r="AX40" s="757"/>
      <c r="AY40" s="758"/>
      <c r="AZ40" s="679">
        <v>105798</v>
      </c>
      <c r="BA40" s="680"/>
      <c r="BB40" s="680"/>
      <c r="BC40" s="680"/>
      <c r="BD40" s="715"/>
      <c r="BE40" s="715"/>
      <c r="BF40" s="738"/>
      <c r="BG40" s="770"/>
      <c r="BH40" s="771"/>
      <c r="BI40" s="771"/>
      <c r="BJ40" s="771"/>
      <c r="BK40" s="771"/>
      <c r="BL40" s="235"/>
      <c r="BM40" s="695" t="s">
        <v>340</v>
      </c>
      <c r="BN40" s="695"/>
      <c r="BO40" s="695"/>
      <c r="BP40" s="695"/>
      <c r="BQ40" s="695"/>
      <c r="BR40" s="695"/>
      <c r="BS40" s="695"/>
      <c r="BT40" s="695"/>
      <c r="BU40" s="696"/>
      <c r="BV40" s="679" t="s">
        <v>128</v>
      </c>
      <c r="BW40" s="680"/>
      <c r="BX40" s="680"/>
      <c r="BY40" s="680"/>
      <c r="BZ40" s="680"/>
      <c r="CA40" s="680"/>
      <c r="CB40" s="689"/>
      <c r="CD40" s="694" t="s">
        <v>341</v>
      </c>
      <c r="CE40" s="695"/>
      <c r="CF40" s="695"/>
      <c r="CG40" s="695"/>
      <c r="CH40" s="695"/>
      <c r="CI40" s="695"/>
      <c r="CJ40" s="695"/>
      <c r="CK40" s="695"/>
      <c r="CL40" s="695"/>
      <c r="CM40" s="695"/>
      <c r="CN40" s="695"/>
      <c r="CO40" s="695"/>
      <c r="CP40" s="695"/>
      <c r="CQ40" s="696"/>
      <c r="CR40" s="679">
        <v>60720</v>
      </c>
      <c r="CS40" s="680"/>
      <c r="CT40" s="680"/>
      <c r="CU40" s="680"/>
      <c r="CV40" s="680"/>
      <c r="CW40" s="680"/>
      <c r="CX40" s="680"/>
      <c r="CY40" s="681"/>
      <c r="CZ40" s="684">
        <v>0.7</v>
      </c>
      <c r="DA40" s="713"/>
      <c r="DB40" s="713"/>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342</v>
      </c>
      <c r="AR41" s="767"/>
      <c r="AS41" s="767"/>
      <c r="AT41" s="767"/>
      <c r="AU41" s="767"/>
      <c r="AV41" s="767"/>
      <c r="AW41" s="767"/>
      <c r="AX41" s="767"/>
      <c r="AY41" s="768"/>
      <c r="AZ41" s="759">
        <v>299180</v>
      </c>
      <c r="BA41" s="760"/>
      <c r="BB41" s="760"/>
      <c r="BC41" s="760"/>
      <c r="BD41" s="749"/>
      <c r="BE41" s="749"/>
      <c r="BF41" s="751"/>
      <c r="BG41" s="772"/>
      <c r="BH41" s="773"/>
      <c r="BI41" s="773"/>
      <c r="BJ41" s="773"/>
      <c r="BK41" s="773"/>
      <c r="BL41" s="236"/>
      <c r="BM41" s="704" t="s">
        <v>343</v>
      </c>
      <c r="BN41" s="704"/>
      <c r="BO41" s="704"/>
      <c r="BP41" s="704"/>
      <c r="BQ41" s="704"/>
      <c r="BR41" s="704"/>
      <c r="BS41" s="704"/>
      <c r="BT41" s="704"/>
      <c r="BU41" s="705"/>
      <c r="BV41" s="759">
        <v>322</v>
      </c>
      <c r="BW41" s="760"/>
      <c r="BX41" s="760"/>
      <c r="BY41" s="760"/>
      <c r="BZ41" s="760"/>
      <c r="CA41" s="760"/>
      <c r="CB41" s="769"/>
      <c r="CD41" s="694" t="s">
        <v>344</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346</v>
      </c>
      <c r="CE42" s="677"/>
      <c r="CF42" s="677"/>
      <c r="CG42" s="677"/>
      <c r="CH42" s="677"/>
      <c r="CI42" s="677"/>
      <c r="CJ42" s="677"/>
      <c r="CK42" s="677"/>
      <c r="CL42" s="677"/>
      <c r="CM42" s="677"/>
      <c r="CN42" s="677"/>
      <c r="CO42" s="677"/>
      <c r="CP42" s="677"/>
      <c r="CQ42" s="678"/>
      <c r="CR42" s="679">
        <v>2131202</v>
      </c>
      <c r="CS42" s="680"/>
      <c r="CT42" s="680"/>
      <c r="CU42" s="680"/>
      <c r="CV42" s="680"/>
      <c r="CW42" s="680"/>
      <c r="CX42" s="680"/>
      <c r="CY42" s="681"/>
      <c r="CZ42" s="684">
        <v>23.9</v>
      </c>
      <c r="DA42" s="685"/>
      <c r="DB42" s="685"/>
      <c r="DC42" s="780"/>
      <c r="DD42" s="688">
        <v>724291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348</v>
      </c>
      <c r="CE43" s="677"/>
      <c r="CF43" s="677"/>
      <c r="CG43" s="677"/>
      <c r="CH43" s="677"/>
      <c r="CI43" s="677"/>
      <c r="CJ43" s="677"/>
      <c r="CK43" s="677"/>
      <c r="CL43" s="677"/>
      <c r="CM43" s="677"/>
      <c r="CN43" s="677"/>
      <c r="CO43" s="677"/>
      <c r="CP43" s="677"/>
      <c r="CQ43" s="678"/>
      <c r="CR43" s="679">
        <v>6432</v>
      </c>
      <c r="CS43" s="715"/>
      <c r="CT43" s="715"/>
      <c r="CU43" s="715"/>
      <c r="CV43" s="715"/>
      <c r="CW43" s="715"/>
      <c r="CX43" s="715"/>
      <c r="CY43" s="716"/>
      <c r="CZ43" s="684">
        <v>0.1</v>
      </c>
      <c r="DA43" s="713"/>
      <c r="DB43" s="713"/>
      <c r="DC43" s="717"/>
      <c r="DD43" s="688">
        <v>6405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349</v>
      </c>
      <c r="CD44" s="791" t="s">
        <v>300</v>
      </c>
      <c r="CE44" s="792"/>
      <c r="CF44" s="676" t="s">
        <v>350</v>
      </c>
      <c r="CG44" s="677"/>
      <c r="CH44" s="677"/>
      <c r="CI44" s="677"/>
      <c r="CJ44" s="677"/>
      <c r="CK44" s="677"/>
      <c r="CL44" s="677"/>
      <c r="CM44" s="677"/>
      <c r="CN44" s="677"/>
      <c r="CO44" s="677"/>
      <c r="CP44" s="677"/>
      <c r="CQ44" s="678"/>
      <c r="CR44" s="679">
        <v>1204802</v>
      </c>
      <c r="CS44" s="680"/>
      <c r="CT44" s="680"/>
      <c r="CU44" s="680"/>
      <c r="CV44" s="680"/>
      <c r="CW44" s="680"/>
      <c r="CX44" s="680"/>
      <c r="CY44" s="681"/>
      <c r="CZ44" s="684">
        <v>13.5</v>
      </c>
      <c r="DA44" s="685"/>
      <c r="DB44" s="685"/>
      <c r="DC44" s="780"/>
      <c r="DD44" s="688">
        <v>202787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351</v>
      </c>
      <c r="CG45" s="677"/>
      <c r="CH45" s="677"/>
      <c r="CI45" s="677"/>
      <c r="CJ45" s="677"/>
      <c r="CK45" s="677"/>
      <c r="CL45" s="677"/>
      <c r="CM45" s="677"/>
      <c r="CN45" s="677"/>
      <c r="CO45" s="677"/>
      <c r="CP45" s="677"/>
      <c r="CQ45" s="678"/>
      <c r="CR45" s="679">
        <v>766891</v>
      </c>
      <c r="CS45" s="715"/>
      <c r="CT45" s="715"/>
      <c r="CU45" s="715"/>
      <c r="CV45" s="715"/>
      <c r="CW45" s="715"/>
      <c r="CX45" s="715"/>
      <c r="CY45" s="716"/>
      <c r="CZ45" s="684">
        <v>8.6</v>
      </c>
      <c r="DA45" s="713"/>
      <c r="DB45" s="713"/>
      <c r="DC45" s="717"/>
      <c r="DD45" s="688">
        <v>106256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352</v>
      </c>
      <c r="CG46" s="677"/>
      <c r="CH46" s="677"/>
      <c r="CI46" s="677"/>
      <c r="CJ46" s="677"/>
      <c r="CK46" s="677"/>
      <c r="CL46" s="677"/>
      <c r="CM46" s="677"/>
      <c r="CN46" s="677"/>
      <c r="CO46" s="677"/>
      <c r="CP46" s="677"/>
      <c r="CQ46" s="678"/>
      <c r="CR46" s="679">
        <v>326159</v>
      </c>
      <c r="CS46" s="680"/>
      <c r="CT46" s="680"/>
      <c r="CU46" s="680"/>
      <c r="CV46" s="680"/>
      <c r="CW46" s="680"/>
      <c r="CX46" s="680"/>
      <c r="CY46" s="681"/>
      <c r="CZ46" s="684">
        <v>3.7</v>
      </c>
      <c r="DA46" s="685"/>
      <c r="DB46" s="685"/>
      <c r="DC46" s="780"/>
      <c r="DD46" s="688">
        <v>92455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353</v>
      </c>
      <c r="CG47" s="677"/>
      <c r="CH47" s="677"/>
      <c r="CI47" s="677"/>
      <c r="CJ47" s="677"/>
      <c r="CK47" s="677"/>
      <c r="CL47" s="677"/>
      <c r="CM47" s="677"/>
      <c r="CN47" s="677"/>
      <c r="CO47" s="677"/>
      <c r="CP47" s="677"/>
      <c r="CQ47" s="678"/>
      <c r="CR47" s="679">
        <v>926400</v>
      </c>
      <c r="CS47" s="715"/>
      <c r="CT47" s="715"/>
      <c r="CU47" s="715"/>
      <c r="CV47" s="715"/>
      <c r="CW47" s="715"/>
      <c r="CX47" s="715"/>
      <c r="CY47" s="716"/>
      <c r="CZ47" s="684">
        <v>10.4</v>
      </c>
      <c r="DA47" s="713"/>
      <c r="DB47" s="713"/>
      <c r="DC47" s="717"/>
      <c r="DD47" s="688">
        <v>521504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354</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355</v>
      </c>
      <c r="CE49" s="725"/>
      <c r="CF49" s="725"/>
      <c r="CG49" s="725"/>
      <c r="CH49" s="725"/>
      <c r="CI49" s="725"/>
      <c r="CJ49" s="725"/>
      <c r="CK49" s="725"/>
      <c r="CL49" s="725"/>
      <c r="CM49" s="725"/>
      <c r="CN49" s="725"/>
      <c r="CO49" s="725"/>
      <c r="CP49" s="725"/>
      <c r="CQ49" s="726"/>
      <c r="CR49" s="759">
        <v>8925061</v>
      </c>
      <c r="CS49" s="749"/>
      <c r="CT49" s="749"/>
      <c r="CU49" s="749"/>
      <c r="CV49" s="749"/>
      <c r="CW49" s="749"/>
      <c r="CX49" s="749"/>
      <c r="CY49" s="781"/>
      <c r="CZ49" s="764">
        <v>100</v>
      </c>
      <c r="DA49" s="782"/>
      <c r="DB49" s="782"/>
      <c r="DC49" s="783"/>
      <c r="DD49" s="784">
        <v>5738399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qkTjgT+rqOt0T/c7XJYzbGZEHvLNZ3vdtIq4wd1D/sJY7bsertaEHvCuw957oMJWcD+3AN/wAtZ4j1zbe01g==" saltValue="Tg6ZKLpWnmyoJtCEVowP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357</v>
      </c>
      <c r="DK2" s="827"/>
      <c r="DL2" s="827"/>
      <c r="DM2" s="827"/>
      <c r="DN2" s="827"/>
      <c r="DO2" s="828"/>
      <c r="DP2" s="249"/>
      <c r="DQ2" s="826" t="s">
        <v>358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359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361</v>
      </c>
      <c r="B5" s="821"/>
      <c r="C5" s="821"/>
      <c r="D5" s="821"/>
      <c r="E5" s="821"/>
      <c r="F5" s="821"/>
      <c r="G5" s="821"/>
      <c r="H5" s="821"/>
      <c r="I5" s="821"/>
      <c r="J5" s="821"/>
      <c r="K5" s="821"/>
      <c r="L5" s="821"/>
      <c r="M5" s="821"/>
      <c r="N5" s="821"/>
      <c r="O5" s="821"/>
      <c r="P5" s="822"/>
      <c r="Q5" s="797" t="s">
        <v>362</v>
      </c>
      <c r="R5" s="798"/>
      <c r="S5" s="798"/>
      <c r="T5" s="798"/>
      <c r="U5" s="799"/>
      <c r="V5" s="797" t="s">
        <v>363</v>
      </c>
      <c r="W5" s="798"/>
      <c r="X5" s="798"/>
      <c r="Y5" s="798"/>
      <c r="Z5" s="799"/>
      <c r="AA5" s="797" t="s">
        <v>364</v>
      </c>
      <c r="AB5" s="798"/>
      <c r="AC5" s="798"/>
      <c r="AD5" s="798"/>
      <c r="AE5" s="798"/>
      <c r="AF5" s="830" t="s">
        <v>365</v>
      </c>
      <c r="AG5" s="798"/>
      <c r="AH5" s="798"/>
      <c r="AI5" s="798"/>
      <c r="AJ5" s="809"/>
      <c r="AK5" s="798" t="s">
        <v>366</v>
      </c>
      <c r="AL5" s="798"/>
      <c r="AM5" s="798"/>
      <c r="AN5" s="798"/>
      <c r="AO5" s="799"/>
      <c r="AP5" s="797" t="s">
        <v>367</v>
      </c>
      <c r="AQ5" s="798"/>
      <c r="AR5" s="798"/>
      <c r="AS5" s="798"/>
      <c r="AT5" s="799"/>
      <c r="AU5" s="797" t="s">
        <v>368</v>
      </c>
      <c r="AV5" s="798"/>
      <c r="AW5" s="798"/>
      <c r="AX5" s="798"/>
      <c r="AY5" s="809"/>
      <c r="AZ5" s="256"/>
      <c r="BA5" s="256"/>
      <c r="BB5" s="256"/>
      <c r="BC5" s="256"/>
      <c r="BD5" s="256"/>
      <c r="BE5" s="257"/>
      <c r="BF5" s="257"/>
      <c r="BG5" s="257"/>
      <c r="BH5" s="257"/>
      <c r="BI5" s="257"/>
      <c r="BJ5" s="257"/>
      <c r="BK5" s="257"/>
      <c r="BL5" s="257"/>
      <c r="BM5" s="257"/>
      <c r="BN5" s="257"/>
      <c r="BO5" s="257"/>
      <c r="BP5" s="257"/>
      <c r="BQ5" s="820" t="s">
        <v>369</v>
      </c>
      <c r="BR5" s="821"/>
      <c r="BS5" s="821"/>
      <c r="BT5" s="821"/>
      <c r="BU5" s="821"/>
      <c r="BV5" s="821"/>
      <c r="BW5" s="821"/>
      <c r="BX5" s="821"/>
      <c r="BY5" s="821"/>
      <c r="BZ5" s="821"/>
      <c r="CA5" s="821"/>
      <c r="CB5" s="821"/>
      <c r="CC5" s="821"/>
      <c r="CD5" s="821"/>
      <c r="CE5" s="821"/>
      <c r="CF5" s="821"/>
      <c r="CG5" s="822"/>
      <c r="CH5" s="797" t="s">
        <v>370</v>
      </c>
      <c r="CI5" s="798"/>
      <c r="CJ5" s="798"/>
      <c r="CK5" s="798"/>
      <c r="CL5" s="799"/>
      <c r="CM5" s="797" t="s">
        <v>371</v>
      </c>
      <c r="CN5" s="798"/>
      <c r="CO5" s="798"/>
      <c r="CP5" s="798"/>
      <c r="CQ5" s="799"/>
      <c r="CR5" s="797" t="s">
        <v>372</v>
      </c>
      <c r="CS5" s="798"/>
      <c r="CT5" s="798"/>
      <c r="CU5" s="798"/>
      <c r="CV5" s="799"/>
      <c r="CW5" s="797" t="s">
        <v>373</v>
      </c>
      <c r="CX5" s="798"/>
      <c r="CY5" s="798"/>
      <c r="CZ5" s="798"/>
      <c r="DA5" s="799"/>
      <c r="DB5" s="797" t="s">
        <v>374</v>
      </c>
      <c r="DC5" s="798"/>
      <c r="DD5" s="798"/>
      <c r="DE5" s="798"/>
      <c r="DF5" s="799"/>
      <c r="DG5" s="803" t="s">
        <v>375</v>
      </c>
      <c r="DH5" s="804"/>
      <c r="DI5" s="804"/>
      <c r="DJ5" s="804"/>
      <c r="DK5" s="805"/>
      <c r="DL5" s="803" t="s">
        <v>376</v>
      </c>
      <c r="DM5" s="804"/>
      <c r="DN5" s="804"/>
      <c r="DO5" s="804"/>
      <c r="DP5" s="805"/>
      <c r="DQ5" s="797" t="s">
        <v>377</v>
      </c>
      <c r="DR5" s="798"/>
      <c r="DS5" s="798"/>
      <c r="DT5" s="798"/>
      <c r="DU5" s="799"/>
      <c r="DV5" s="797" t="s">
        <v>368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378</v>
      </c>
      <c r="C7" s="812"/>
      <c r="D7" s="812"/>
      <c r="E7" s="812"/>
      <c r="F7" s="812"/>
      <c r="G7" s="812"/>
      <c r="H7" s="812"/>
      <c r="I7" s="812"/>
      <c r="J7" s="812"/>
      <c r="K7" s="812"/>
      <c r="L7" s="812"/>
      <c r="M7" s="812"/>
      <c r="N7" s="812"/>
      <c r="O7" s="812"/>
      <c r="P7" s="813"/>
      <c r="Q7" s="814">
        <v>10059</v>
      </c>
      <c r="R7" s="815"/>
      <c r="S7" s="815"/>
      <c r="T7" s="815"/>
      <c r="U7" s="815"/>
      <c r="V7" s="815">
        <v>8925</v>
      </c>
      <c r="W7" s="815"/>
      <c r="X7" s="815"/>
      <c r="Y7" s="815"/>
      <c r="Z7" s="815"/>
      <c r="AA7" s="815">
        <v>1134</v>
      </c>
      <c r="AB7" s="815"/>
      <c r="AC7" s="815"/>
      <c r="AD7" s="815"/>
      <c r="AE7" s="816"/>
      <c r="AF7" s="817">
        <v>138</v>
      </c>
      <c r="AG7" s="818"/>
      <c r="AH7" s="818"/>
      <c r="AI7" s="818"/>
      <c r="AJ7" s="819"/>
      <c r="AK7" s="854">
        <v>1</v>
      </c>
      <c r="AL7" s="855"/>
      <c r="AM7" s="855"/>
      <c r="AN7" s="855"/>
      <c r="AO7" s="855"/>
      <c r="AP7" s="855">
        <v>9078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379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380</v>
      </c>
      <c r="B23" s="870" t="s">
        <v>381</v>
      </c>
      <c r="C23" s="871"/>
      <c r="D23" s="871"/>
      <c r="E23" s="871"/>
      <c r="F23" s="871"/>
      <c r="G23" s="871"/>
      <c r="H23" s="871"/>
      <c r="I23" s="871"/>
      <c r="J23" s="871"/>
      <c r="K23" s="871"/>
      <c r="L23" s="871"/>
      <c r="M23" s="871"/>
      <c r="N23" s="871"/>
      <c r="O23" s="871"/>
      <c r="P23" s="872"/>
      <c r="Q23" s="873">
        <v>10059</v>
      </c>
      <c r="R23" s="874"/>
      <c r="S23" s="874"/>
      <c r="T23" s="874"/>
      <c r="U23" s="874"/>
      <c r="V23" s="874">
        <v>8925</v>
      </c>
      <c r="W23" s="874"/>
      <c r="X23" s="874"/>
      <c r="Y23" s="874"/>
      <c r="Z23" s="874"/>
      <c r="AA23" s="874">
        <v>1134</v>
      </c>
      <c r="AB23" s="874"/>
      <c r="AC23" s="874"/>
      <c r="AD23" s="874"/>
      <c r="AE23" s="875"/>
      <c r="AF23" s="876">
        <v>138</v>
      </c>
      <c r="AG23" s="874"/>
      <c r="AH23" s="874"/>
      <c r="AI23" s="874"/>
      <c r="AJ23" s="877"/>
      <c r="AK23" s="878"/>
      <c r="AL23" s="879"/>
      <c r="AM23" s="879"/>
      <c r="AN23" s="879"/>
      <c r="AO23" s="879"/>
      <c r="AP23" s="874">
        <v>9078</v>
      </c>
      <c r="AQ23" s="874"/>
      <c r="AR23" s="874"/>
      <c r="AS23" s="874"/>
      <c r="AT23" s="874"/>
      <c r="AU23" s="880"/>
      <c r="AV23" s="880"/>
      <c r="AW23" s="880"/>
      <c r="AX23" s="880"/>
      <c r="AY23" s="881"/>
      <c r="AZ23" s="889" t="s">
        <v>382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361</v>
      </c>
      <c r="B26" s="821"/>
      <c r="C26" s="821"/>
      <c r="D26" s="821"/>
      <c r="E26" s="821"/>
      <c r="F26" s="821"/>
      <c r="G26" s="821"/>
      <c r="H26" s="821"/>
      <c r="I26" s="821"/>
      <c r="J26" s="821"/>
      <c r="K26" s="821"/>
      <c r="L26" s="821"/>
      <c r="M26" s="821"/>
      <c r="N26" s="821"/>
      <c r="O26" s="821"/>
      <c r="P26" s="822"/>
      <c r="Q26" s="797" t="s">
        <v>385</v>
      </c>
      <c r="R26" s="798"/>
      <c r="S26" s="798"/>
      <c r="T26" s="798"/>
      <c r="U26" s="799"/>
      <c r="V26" s="797" t="s">
        <v>386</v>
      </c>
      <c r="W26" s="798"/>
      <c r="X26" s="798"/>
      <c r="Y26" s="798"/>
      <c r="Z26" s="799"/>
      <c r="AA26" s="797" t="s">
        <v>387</v>
      </c>
      <c r="AB26" s="798"/>
      <c r="AC26" s="798"/>
      <c r="AD26" s="798"/>
      <c r="AE26" s="798"/>
      <c r="AF26" s="892" t="s">
        <v>388</v>
      </c>
      <c r="AG26" s="893"/>
      <c r="AH26" s="893"/>
      <c r="AI26" s="893"/>
      <c r="AJ26" s="894"/>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368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393</v>
      </c>
      <c r="C28" s="812"/>
      <c r="D28" s="812"/>
      <c r="E28" s="812"/>
      <c r="F28" s="812"/>
      <c r="G28" s="812"/>
      <c r="H28" s="812"/>
      <c r="I28" s="812"/>
      <c r="J28" s="812"/>
      <c r="K28" s="812"/>
      <c r="L28" s="812"/>
      <c r="M28" s="812"/>
      <c r="N28" s="812"/>
      <c r="O28" s="812"/>
      <c r="P28" s="813"/>
      <c r="Q28" s="902">
        <v>1052</v>
      </c>
      <c r="R28" s="903"/>
      <c r="S28" s="903"/>
      <c r="T28" s="903"/>
      <c r="U28" s="903"/>
      <c r="V28" s="903">
        <v>1017</v>
      </c>
      <c r="W28" s="903"/>
      <c r="X28" s="903"/>
      <c r="Y28" s="903"/>
      <c r="Z28" s="903"/>
      <c r="AA28" s="903">
        <v>35</v>
      </c>
      <c r="AB28" s="903"/>
      <c r="AC28" s="903"/>
      <c r="AD28" s="903"/>
      <c r="AE28" s="904"/>
      <c r="AF28" s="905">
        <v>35</v>
      </c>
      <c r="AG28" s="903"/>
      <c r="AH28" s="903"/>
      <c r="AI28" s="903"/>
      <c r="AJ28" s="906"/>
      <c r="AK28" s="907">
        <v>88</v>
      </c>
      <c r="AL28" s="898"/>
      <c r="AM28" s="898"/>
      <c r="AN28" s="898"/>
      <c r="AO28" s="898"/>
      <c r="AP28" s="898" t="s">
        <v>592</v>
      </c>
      <c r="AQ28" s="898"/>
      <c r="AR28" s="898"/>
      <c r="AS28" s="898"/>
      <c r="AT28" s="898"/>
      <c r="AU28" s="898" t="s">
        <v>592</v>
      </c>
      <c r="AV28" s="898"/>
      <c r="AW28" s="898"/>
      <c r="AX28" s="898"/>
      <c r="AY28" s="898"/>
      <c r="AZ28" s="899" t="s">
        <v>592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394</v>
      </c>
      <c r="C29" s="836"/>
      <c r="D29" s="836"/>
      <c r="E29" s="836"/>
      <c r="F29" s="836"/>
      <c r="G29" s="836"/>
      <c r="H29" s="836"/>
      <c r="I29" s="836"/>
      <c r="J29" s="836"/>
      <c r="K29" s="836"/>
      <c r="L29" s="836"/>
      <c r="M29" s="836"/>
      <c r="N29" s="836"/>
      <c r="O29" s="836"/>
      <c r="P29" s="837"/>
      <c r="Q29" s="838">
        <v>964</v>
      </c>
      <c r="R29" s="839"/>
      <c r="S29" s="839"/>
      <c r="T29" s="839"/>
      <c r="U29" s="839"/>
      <c r="V29" s="839">
        <v>824</v>
      </c>
      <c r="W29" s="839"/>
      <c r="X29" s="839"/>
      <c r="Y29" s="839"/>
      <c r="Z29" s="839"/>
      <c r="AA29" s="839">
        <v>140</v>
      </c>
      <c r="AB29" s="839"/>
      <c r="AC29" s="839"/>
      <c r="AD29" s="839"/>
      <c r="AE29" s="840"/>
      <c r="AF29" s="841">
        <v>140</v>
      </c>
      <c r="AG29" s="842"/>
      <c r="AH29" s="842"/>
      <c r="AI29" s="842"/>
      <c r="AJ29" s="843"/>
      <c r="AK29" s="910">
        <v>129</v>
      </c>
      <c r="AL29" s="911"/>
      <c r="AM29" s="911"/>
      <c r="AN29" s="911"/>
      <c r="AO29" s="911"/>
      <c r="AP29" s="911" t="s">
        <v>592</v>
      </c>
      <c r="AQ29" s="911"/>
      <c r="AR29" s="911"/>
      <c r="AS29" s="911"/>
      <c r="AT29" s="911"/>
      <c r="AU29" s="911" t="s">
        <v>592</v>
      </c>
      <c r="AV29" s="911"/>
      <c r="AW29" s="911"/>
      <c r="AX29" s="911"/>
      <c r="AY29" s="911"/>
      <c r="AZ29" s="912" t="s">
        <v>592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395</v>
      </c>
      <c r="C30" s="836"/>
      <c r="D30" s="836"/>
      <c r="E30" s="836"/>
      <c r="F30" s="836"/>
      <c r="G30" s="836"/>
      <c r="H30" s="836"/>
      <c r="I30" s="836"/>
      <c r="J30" s="836"/>
      <c r="K30" s="836"/>
      <c r="L30" s="836"/>
      <c r="M30" s="836"/>
      <c r="N30" s="836"/>
      <c r="O30" s="836"/>
      <c r="P30" s="837"/>
      <c r="Q30" s="838">
        <v>123</v>
      </c>
      <c r="R30" s="839"/>
      <c r="S30" s="839"/>
      <c r="T30" s="839"/>
      <c r="U30" s="839"/>
      <c r="V30" s="839">
        <v>123</v>
      </c>
      <c r="W30" s="839"/>
      <c r="X30" s="839"/>
      <c r="Y30" s="839"/>
      <c r="Z30" s="839"/>
      <c r="AA30" s="839">
        <v>0</v>
      </c>
      <c r="AB30" s="839"/>
      <c r="AC30" s="839"/>
      <c r="AD30" s="839"/>
      <c r="AE30" s="840"/>
      <c r="AF30" s="841">
        <v>0</v>
      </c>
      <c r="AG30" s="842"/>
      <c r="AH30" s="842"/>
      <c r="AI30" s="842"/>
      <c r="AJ30" s="843"/>
      <c r="AK30" s="910">
        <v>36</v>
      </c>
      <c r="AL30" s="911"/>
      <c r="AM30" s="911"/>
      <c r="AN30" s="911"/>
      <c r="AO30" s="911"/>
      <c r="AP30" s="911" t="s">
        <v>595</v>
      </c>
      <c r="AQ30" s="911"/>
      <c r="AR30" s="911"/>
      <c r="AS30" s="911"/>
      <c r="AT30" s="911"/>
      <c r="AU30" s="911" t="s">
        <v>594</v>
      </c>
      <c r="AV30" s="911"/>
      <c r="AW30" s="911"/>
      <c r="AX30" s="911"/>
      <c r="AY30" s="911"/>
      <c r="AZ30" s="912" t="s">
        <v>593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396</v>
      </c>
      <c r="C31" s="836"/>
      <c r="D31" s="836"/>
      <c r="E31" s="836"/>
      <c r="F31" s="836"/>
      <c r="G31" s="836"/>
      <c r="H31" s="836"/>
      <c r="I31" s="836"/>
      <c r="J31" s="836"/>
      <c r="K31" s="836"/>
      <c r="L31" s="836"/>
      <c r="M31" s="836"/>
      <c r="N31" s="836"/>
      <c r="O31" s="836"/>
      <c r="P31" s="837"/>
      <c r="Q31" s="838">
        <v>359</v>
      </c>
      <c r="R31" s="839"/>
      <c r="S31" s="839"/>
      <c r="T31" s="839"/>
      <c r="U31" s="839"/>
      <c r="V31" s="839">
        <v>94</v>
      </c>
      <c r="W31" s="839"/>
      <c r="X31" s="839"/>
      <c r="Y31" s="839"/>
      <c r="Z31" s="839"/>
      <c r="AA31" s="839">
        <v>265</v>
      </c>
      <c r="AB31" s="839"/>
      <c r="AC31" s="839"/>
      <c r="AD31" s="839"/>
      <c r="AE31" s="840"/>
      <c r="AF31" s="841">
        <v>265</v>
      </c>
      <c r="AG31" s="842"/>
      <c r="AH31" s="842"/>
      <c r="AI31" s="842"/>
      <c r="AJ31" s="843"/>
      <c r="AK31" s="910">
        <v>51</v>
      </c>
      <c r="AL31" s="911"/>
      <c r="AM31" s="911"/>
      <c r="AN31" s="911"/>
      <c r="AO31" s="911"/>
      <c r="AP31" s="911">
        <v>1577</v>
      </c>
      <c r="AQ31" s="911"/>
      <c r="AR31" s="911"/>
      <c r="AS31" s="911"/>
      <c r="AT31" s="911"/>
      <c r="AU31" s="911">
        <v>49</v>
      </c>
      <c r="AV31" s="911"/>
      <c r="AW31" s="911"/>
      <c r="AX31" s="911"/>
      <c r="AY31" s="911"/>
      <c r="AZ31" s="912" t="s">
        <v>592</v>
      </c>
      <c r="BA31" s="912"/>
      <c r="BB31" s="912"/>
      <c r="BC31" s="912"/>
      <c r="BD31" s="912"/>
      <c r="BE31" s="908" t="s">
        <v>397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694</v>
      </c>
      <c r="R32" s="839"/>
      <c r="S32" s="839"/>
      <c r="T32" s="839"/>
      <c r="U32" s="839"/>
      <c r="V32" s="839">
        <v>686</v>
      </c>
      <c r="W32" s="839"/>
      <c r="X32" s="839"/>
      <c r="Y32" s="839"/>
      <c r="Z32" s="839"/>
      <c r="AA32" s="839">
        <v>8</v>
      </c>
      <c r="AB32" s="839"/>
      <c r="AC32" s="839"/>
      <c r="AD32" s="839"/>
      <c r="AE32" s="840"/>
      <c r="AF32" s="841">
        <v>8</v>
      </c>
      <c r="AG32" s="842"/>
      <c r="AH32" s="842"/>
      <c r="AI32" s="842"/>
      <c r="AJ32" s="843"/>
      <c r="AK32" s="910">
        <v>342</v>
      </c>
      <c r="AL32" s="911"/>
      <c r="AM32" s="911"/>
      <c r="AN32" s="911"/>
      <c r="AO32" s="911"/>
      <c r="AP32" s="911">
        <v>4446</v>
      </c>
      <c r="AQ32" s="911"/>
      <c r="AR32" s="911"/>
      <c r="AS32" s="911"/>
      <c r="AT32" s="911"/>
      <c r="AU32" s="911">
        <v>285</v>
      </c>
      <c r="AV32" s="911"/>
      <c r="AW32" s="911"/>
      <c r="AX32" s="911"/>
      <c r="AY32" s="911"/>
      <c r="AZ32" s="912" t="s">
        <v>592</v>
      </c>
      <c r="BA32" s="912"/>
      <c r="BB32" s="912"/>
      <c r="BC32" s="912"/>
      <c r="BD32" s="912"/>
      <c r="BE32" s="908" t="s">
        <v>399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380</v>
      </c>
      <c r="B63" s="870" t="s">
        <v>401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448</v>
      </c>
      <c r="AG63" s="922"/>
      <c r="AH63" s="922"/>
      <c r="AI63" s="922"/>
      <c r="AJ63" s="923"/>
      <c r="AK63" s="924"/>
      <c r="AL63" s="919"/>
      <c r="AM63" s="919"/>
      <c r="AN63" s="919"/>
      <c r="AO63" s="919"/>
      <c r="AP63" s="922">
        <v>6023</v>
      </c>
      <c r="AQ63" s="922"/>
      <c r="AR63" s="922"/>
      <c r="AS63" s="922"/>
      <c r="AT63" s="922"/>
      <c r="AU63" s="922">
        <v>334</v>
      </c>
      <c r="AV63" s="922"/>
      <c r="AW63" s="922"/>
      <c r="AX63" s="922"/>
      <c r="AY63" s="922"/>
      <c r="AZ63" s="926"/>
      <c r="BA63" s="926"/>
      <c r="BB63" s="926"/>
      <c r="BC63" s="926"/>
      <c r="BD63" s="926"/>
      <c r="BE63" s="927"/>
      <c r="BF63" s="927"/>
      <c r="BG63" s="927"/>
      <c r="BH63" s="927"/>
      <c r="BI63" s="928"/>
      <c r="BJ63" s="929" t="s">
        <v>382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403</v>
      </c>
      <c r="B66" s="821"/>
      <c r="C66" s="821"/>
      <c r="D66" s="821"/>
      <c r="E66" s="821"/>
      <c r="F66" s="821"/>
      <c r="G66" s="821"/>
      <c r="H66" s="821"/>
      <c r="I66" s="821"/>
      <c r="J66" s="821"/>
      <c r="K66" s="821"/>
      <c r="L66" s="821"/>
      <c r="M66" s="821"/>
      <c r="N66" s="821"/>
      <c r="O66" s="821"/>
      <c r="P66" s="822"/>
      <c r="Q66" s="797" t="s">
        <v>404</v>
      </c>
      <c r="R66" s="798"/>
      <c r="S66" s="798"/>
      <c r="T66" s="798"/>
      <c r="U66" s="799"/>
      <c r="V66" s="797" t="s">
        <v>405</v>
      </c>
      <c r="W66" s="798"/>
      <c r="X66" s="798"/>
      <c r="Y66" s="798"/>
      <c r="Z66" s="799"/>
      <c r="AA66" s="797" t="s">
        <v>406</v>
      </c>
      <c r="AB66" s="798"/>
      <c r="AC66" s="798"/>
      <c r="AD66" s="798"/>
      <c r="AE66" s="799"/>
      <c r="AF66" s="932" t="s">
        <v>407</v>
      </c>
      <c r="AG66" s="893"/>
      <c r="AH66" s="893"/>
      <c r="AI66" s="893"/>
      <c r="AJ66" s="933"/>
      <c r="AK66" s="797" t="s">
        <v>408</v>
      </c>
      <c r="AL66" s="821"/>
      <c r="AM66" s="821"/>
      <c r="AN66" s="821"/>
      <c r="AO66" s="822"/>
      <c r="AP66" s="797" t="s">
        <v>409</v>
      </c>
      <c r="AQ66" s="798"/>
      <c r="AR66" s="798"/>
      <c r="AS66" s="798"/>
      <c r="AT66" s="799"/>
      <c r="AU66" s="797" t="s">
        <v>410</v>
      </c>
      <c r="AV66" s="798"/>
      <c r="AW66" s="798"/>
      <c r="AX66" s="798"/>
      <c r="AY66" s="799"/>
      <c r="AZ66" s="797" t="s">
        <v>368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586</v>
      </c>
      <c r="C68" s="950"/>
      <c r="D68" s="950"/>
      <c r="E68" s="950"/>
      <c r="F68" s="950"/>
      <c r="G68" s="950"/>
      <c r="H68" s="950"/>
      <c r="I68" s="950"/>
      <c r="J68" s="950"/>
      <c r="K68" s="950"/>
      <c r="L68" s="950"/>
      <c r="M68" s="950"/>
      <c r="N68" s="950"/>
      <c r="O68" s="950"/>
      <c r="P68" s="951"/>
      <c r="Q68" s="952">
        <v>238</v>
      </c>
      <c r="R68" s="946"/>
      <c r="S68" s="946"/>
      <c r="T68" s="946"/>
      <c r="U68" s="946"/>
      <c r="V68" s="946">
        <v>229</v>
      </c>
      <c r="W68" s="946"/>
      <c r="X68" s="946"/>
      <c r="Y68" s="946"/>
      <c r="Z68" s="946"/>
      <c r="AA68" s="946">
        <v>9</v>
      </c>
      <c r="AB68" s="946"/>
      <c r="AC68" s="946"/>
      <c r="AD68" s="946"/>
      <c r="AE68" s="946"/>
      <c r="AF68" s="946">
        <v>9</v>
      </c>
      <c r="AG68" s="946"/>
      <c r="AH68" s="946"/>
      <c r="AI68" s="946"/>
      <c r="AJ68" s="946"/>
      <c r="AK68" s="946" t="s">
        <v>589</v>
      </c>
      <c r="AL68" s="946"/>
      <c r="AM68" s="946"/>
      <c r="AN68" s="946"/>
      <c r="AO68" s="946"/>
      <c r="AP68" s="946">
        <v>17</v>
      </c>
      <c r="AQ68" s="946"/>
      <c r="AR68" s="946"/>
      <c r="AS68" s="946"/>
      <c r="AT68" s="946"/>
      <c r="AU68" s="946">
        <v>11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587</v>
      </c>
      <c r="C69" s="954"/>
      <c r="D69" s="954"/>
      <c r="E69" s="954"/>
      <c r="F69" s="954"/>
      <c r="G69" s="954"/>
      <c r="H69" s="954"/>
      <c r="I69" s="954"/>
      <c r="J69" s="954"/>
      <c r="K69" s="954"/>
      <c r="L69" s="954"/>
      <c r="M69" s="954"/>
      <c r="N69" s="954"/>
      <c r="O69" s="954"/>
      <c r="P69" s="955"/>
      <c r="Q69" s="956">
        <v>1300</v>
      </c>
      <c r="R69" s="911"/>
      <c r="S69" s="911"/>
      <c r="T69" s="911"/>
      <c r="U69" s="911"/>
      <c r="V69" s="911">
        <v>1293</v>
      </c>
      <c r="W69" s="911"/>
      <c r="X69" s="911"/>
      <c r="Y69" s="911"/>
      <c r="Z69" s="911"/>
      <c r="AA69" s="911">
        <v>7</v>
      </c>
      <c r="AB69" s="911"/>
      <c r="AC69" s="911"/>
      <c r="AD69" s="911"/>
      <c r="AE69" s="911"/>
      <c r="AF69" s="911">
        <v>7</v>
      </c>
      <c r="AG69" s="911"/>
      <c r="AH69" s="911"/>
      <c r="AI69" s="911"/>
      <c r="AJ69" s="911"/>
      <c r="AK69" s="911" t="s">
        <v>589</v>
      </c>
      <c r="AL69" s="911"/>
      <c r="AM69" s="911"/>
      <c r="AN69" s="911"/>
      <c r="AO69" s="911"/>
      <c r="AP69" s="911">
        <v>317</v>
      </c>
      <c r="AQ69" s="911"/>
      <c r="AR69" s="911"/>
      <c r="AS69" s="911"/>
      <c r="AT69" s="911"/>
      <c r="AU69" s="911">
        <v>49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588</v>
      </c>
      <c r="C70" s="954"/>
      <c r="D70" s="954"/>
      <c r="E70" s="954"/>
      <c r="F70" s="954"/>
      <c r="G70" s="954"/>
      <c r="H70" s="954"/>
      <c r="I70" s="954"/>
      <c r="J70" s="954"/>
      <c r="K70" s="954"/>
      <c r="L70" s="954"/>
      <c r="M70" s="954"/>
      <c r="N70" s="954"/>
      <c r="O70" s="954"/>
      <c r="P70" s="955"/>
      <c r="Q70" s="956">
        <v>176</v>
      </c>
      <c r="R70" s="911"/>
      <c r="S70" s="911"/>
      <c r="T70" s="911"/>
      <c r="U70" s="911"/>
      <c r="V70" s="911">
        <v>171</v>
      </c>
      <c r="W70" s="911"/>
      <c r="X70" s="911"/>
      <c r="Y70" s="911"/>
      <c r="Z70" s="911"/>
      <c r="AA70" s="911">
        <v>5</v>
      </c>
      <c r="AB70" s="911"/>
      <c r="AC70" s="911"/>
      <c r="AD70" s="911"/>
      <c r="AE70" s="911"/>
      <c r="AF70" s="911">
        <v>5</v>
      </c>
      <c r="AG70" s="911"/>
      <c r="AH70" s="911"/>
      <c r="AI70" s="911"/>
      <c r="AJ70" s="911"/>
      <c r="AK70" s="911" t="s">
        <v>589</v>
      </c>
      <c r="AL70" s="911"/>
      <c r="AM70" s="911"/>
      <c r="AN70" s="911"/>
      <c r="AO70" s="911"/>
      <c r="AP70" s="911" t="s">
        <v>589</v>
      </c>
      <c r="AQ70" s="911"/>
      <c r="AR70" s="911"/>
      <c r="AS70" s="911"/>
      <c r="AT70" s="911"/>
      <c r="AU70" s="911" t="s">
        <v>589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380</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21</v>
      </c>
      <c r="AG88" s="922"/>
      <c r="AH88" s="922"/>
      <c r="AI88" s="922"/>
      <c r="AJ88" s="922"/>
      <c r="AK88" s="919"/>
      <c r="AL88" s="919"/>
      <c r="AM88" s="919"/>
      <c r="AN88" s="919"/>
      <c r="AO88" s="919"/>
      <c r="AP88" s="922">
        <v>334</v>
      </c>
      <c r="AQ88" s="922"/>
      <c r="AR88" s="922"/>
      <c r="AS88" s="922"/>
      <c r="AT88" s="922"/>
      <c r="AU88" s="922">
        <v>60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299</v>
      </c>
      <c r="AG109" s="975"/>
      <c r="AH109" s="975"/>
      <c r="AI109" s="975"/>
      <c r="AJ109" s="976"/>
      <c r="AK109" s="974" t="s">
        <v>298</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299</v>
      </c>
      <c r="BW109" s="975"/>
      <c r="BX109" s="975"/>
      <c r="BY109" s="975"/>
      <c r="BZ109" s="976"/>
      <c r="CA109" s="974" t="s">
        <v>298</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299</v>
      </c>
      <c r="DM109" s="975"/>
      <c r="DN109" s="975"/>
      <c r="DO109" s="975"/>
      <c r="DP109" s="976"/>
      <c r="DQ109" s="974" t="s">
        <v>298</v>
      </c>
      <c r="DR109" s="975"/>
      <c r="DS109" s="975"/>
      <c r="DT109" s="975"/>
      <c r="DU109" s="976"/>
      <c r="DV109" s="974" t="s">
        <v>421</v>
      </c>
      <c r="DW109" s="975"/>
      <c r="DX109" s="975"/>
      <c r="DY109" s="975"/>
      <c r="DZ109" s="977"/>
    </row>
    <row r="110" spans="1:131" s="246" customFormat="1" ht="26.25" customHeight="1" x14ac:dyDescent="0.15">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990708</v>
      </c>
      <c r="AB110" s="982"/>
      <c r="AC110" s="982"/>
      <c r="AD110" s="982"/>
      <c r="AE110" s="983"/>
      <c r="AF110" s="984">
        <v>1048833</v>
      </c>
      <c r="AG110" s="982"/>
      <c r="AH110" s="982"/>
      <c r="AI110" s="982"/>
      <c r="AJ110" s="983"/>
      <c r="AK110" s="984">
        <v>1038280</v>
      </c>
      <c r="AL110" s="982"/>
      <c r="AM110" s="982"/>
      <c r="AN110" s="982"/>
      <c r="AO110" s="983"/>
      <c r="AP110" s="985">
        <v>28.3</v>
      </c>
      <c r="AQ110" s="986"/>
      <c r="AR110" s="986"/>
      <c r="AS110" s="986"/>
      <c r="AT110" s="987"/>
      <c r="AU110" s="988" t="s">
        <v>73</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9373372</v>
      </c>
      <c r="BR110" s="1017"/>
      <c r="BS110" s="1017"/>
      <c r="BT110" s="1017"/>
      <c r="BU110" s="1017"/>
      <c r="BV110" s="1017">
        <v>9347166</v>
      </c>
      <c r="BW110" s="1017"/>
      <c r="BX110" s="1017"/>
      <c r="BY110" s="1017"/>
      <c r="BZ110" s="1017"/>
      <c r="CA110" s="1017">
        <v>9078490</v>
      </c>
      <c r="CB110" s="1017"/>
      <c r="CC110" s="1017"/>
      <c r="CD110" s="1017"/>
      <c r="CE110" s="1017"/>
      <c r="CF110" s="1031">
        <v>247.1</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427</v>
      </c>
      <c r="DH110" s="1017"/>
      <c r="DI110" s="1017"/>
      <c r="DJ110" s="1017"/>
      <c r="DK110" s="1017"/>
      <c r="DL110" s="1017" t="s">
        <v>428</v>
      </c>
      <c r="DM110" s="1017"/>
      <c r="DN110" s="1017"/>
      <c r="DO110" s="1017"/>
      <c r="DP110" s="1017"/>
      <c r="DQ110" s="1017" t="s">
        <v>429</v>
      </c>
      <c r="DR110" s="1017"/>
      <c r="DS110" s="1017"/>
      <c r="DT110" s="1017"/>
      <c r="DU110" s="1017"/>
      <c r="DV110" s="1018" t="s">
        <v>427</v>
      </c>
      <c r="DW110" s="1018"/>
      <c r="DX110" s="1018"/>
      <c r="DY110" s="1018"/>
      <c r="DZ110" s="1019"/>
    </row>
    <row r="111" spans="1:131" s="246" customFormat="1" ht="26.25" customHeight="1" x14ac:dyDescent="0.15">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431</v>
      </c>
      <c r="AB111" s="1024"/>
      <c r="AC111" s="1024"/>
      <c r="AD111" s="1024"/>
      <c r="AE111" s="1025"/>
      <c r="AF111" s="1026" t="s">
        <v>427</v>
      </c>
      <c r="AG111" s="1024"/>
      <c r="AH111" s="1024"/>
      <c r="AI111" s="1024"/>
      <c r="AJ111" s="1025"/>
      <c r="AK111" s="1026" t="s">
        <v>427</v>
      </c>
      <c r="AL111" s="1024"/>
      <c r="AM111" s="1024"/>
      <c r="AN111" s="1024"/>
      <c r="AO111" s="1025"/>
      <c r="AP111" s="1027" t="s">
        <v>432</v>
      </c>
      <c r="AQ111" s="1028"/>
      <c r="AR111" s="1028"/>
      <c r="AS111" s="1028"/>
      <c r="AT111" s="1029"/>
      <c r="AU111" s="990"/>
      <c r="AV111" s="991"/>
      <c r="AW111" s="991"/>
      <c r="AX111" s="991"/>
      <c r="AY111" s="991"/>
      <c r="AZ111" s="1039" t="s">
        <v>433</v>
      </c>
      <c r="BA111" s="1040"/>
      <c r="BB111" s="1040"/>
      <c r="BC111" s="1040"/>
      <c r="BD111" s="1040"/>
      <c r="BE111" s="1040"/>
      <c r="BF111" s="1040"/>
      <c r="BG111" s="1040"/>
      <c r="BH111" s="1040"/>
      <c r="BI111" s="1040"/>
      <c r="BJ111" s="1040"/>
      <c r="BK111" s="1040"/>
      <c r="BL111" s="1040"/>
      <c r="BM111" s="1040"/>
      <c r="BN111" s="1040"/>
      <c r="BO111" s="1040"/>
      <c r="BP111" s="1041"/>
      <c r="BQ111" s="1009" t="s">
        <v>434</v>
      </c>
      <c r="BR111" s="1010"/>
      <c r="BS111" s="1010"/>
      <c r="BT111" s="1010"/>
      <c r="BU111" s="1010"/>
      <c r="BV111" s="1010" t="s">
        <v>427</v>
      </c>
      <c r="BW111" s="1010"/>
      <c r="BX111" s="1010"/>
      <c r="BY111" s="1010"/>
      <c r="BZ111" s="1010"/>
      <c r="CA111" s="1010" t="s">
        <v>431</v>
      </c>
      <c r="CB111" s="1010"/>
      <c r="CC111" s="1010"/>
      <c r="CD111" s="1010"/>
      <c r="CE111" s="1010"/>
      <c r="CF111" s="1004" t="s">
        <v>432</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432</v>
      </c>
      <c r="DH111" s="1010"/>
      <c r="DI111" s="1010"/>
      <c r="DJ111" s="1010"/>
      <c r="DK111" s="1010"/>
      <c r="DL111" s="1010" t="s">
        <v>432</v>
      </c>
      <c r="DM111" s="1010"/>
      <c r="DN111" s="1010"/>
      <c r="DO111" s="1010"/>
      <c r="DP111" s="1010"/>
      <c r="DQ111" s="1010" t="s">
        <v>432</v>
      </c>
      <c r="DR111" s="1010"/>
      <c r="DS111" s="1010"/>
      <c r="DT111" s="1010"/>
      <c r="DU111" s="1010"/>
      <c r="DV111" s="1011" t="s">
        <v>427</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438</v>
      </c>
      <c r="AB112" s="1049"/>
      <c r="AC112" s="1049"/>
      <c r="AD112" s="1049"/>
      <c r="AE112" s="1050"/>
      <c r="AF112" s="1051" t="s">
        <v>427</v>
      </c>
      <c r="AG112" s="1049"/>
      <c r="AH112" s="1049"/>
      <c r="AI112" s="1049"/>
      <c r="AJ112" s="1050"/>
      <c r="AK112" s="1051" t="s">
        <v>427</v>
      </c>
      <c r="AL112" s="1049"/>
      <c r="AM112" s="1049"/>
      <c r="AN112" s="1049"/>
      <c r="AO112" s="1050"/>
      <c r="AP112" s="1052" t="s">
        <v>439</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5755332</v>
      </c>
      <c r="BR112" s="1010"/>
      <c r="BS112" s="1010"/>
      <c r="BT112" s="1010"/>
      <c r="BU112" s="1010"/>
      <c r="BV112" s="1010">
        <v>5772466</v>
      </c>
      <c r="BW112" s="1010"/>
      <c r="BX112" s="1010"/>
      <c r="BY112" s="1010"/>
      <c r="BZ112" s="1010"/>
      <c r="CA112" s="1010">
        <v>5649606</v>
      </c>
      <c r="CB112" s="1010"/>
      <c r="CC112" s="1010"/>
      <c r="CD112" s="1010"/>
      <c r="CE112" s="1010"/>
      <c r="CF112" s="1004">
        <v>153.69999999999999</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438</v>
      </c>
      <c r="DH112" s="1010"/>
      <c r="DI112" s="1010"/>
      <c r="DJ112" s="1010"/>
      <c r="DK112" s="1010"/>
      <c r="DL112" s="1010" t="s">
        <v>428</v>
      </c>
      <c r="DM112" s="1010"/>
      <c r="DN112" s="1010"/>
      <c r="DO112" s="1010"/>
      <c r="DP112" s="1010"/>
      <c r="DQ112" s="1010" t="s">
        <v>427</v>
      </c>
      <c r="DR112" s="1010"/>
      <c r="DS112" s="1010"/>
      <c r="DT112" s="1010"/>
      <c r="DU112" s="1010"/>
      <c r="DV112" s="1011" t="s">
        <v>428</v>
      </c>
      <c r="DW112" s="1011"/>
      <c r="DX112" s="1011"/>
      <c r="DY112" s="1011"/>
      <c r="DZ112" s="1012"/>
    </row>
    <row r="113" spans="1:130" s="246"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347323</v>
      </c>
      <c r="AB113" s="1024"/>
      <c r="AC113" s="1024"/>
      <c r="AD113" s="1024"/>
      <c r="AE113" s="1025"/>
      <c r="AF113" s="1026">
        <v>363715</v>
      </c>
      <c r="AG113" s="1024"/>
      <c r="AH113" s="1024"/>
      <c r="AI113" s="1024"/>
      <c r="AJ113" s="1025"/>
      <c r="AK113" s="1026">
        <v>333671</v>
      </c>
      <c r="AL113" s="1024"/>
      <c r="AM113" s="1024"/>
      <c r="AN113" s="1024"/>
      <c r="AO113" s="1025"/>
      <c r="AP113" s="1027">
        <v>9.1</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131242</v>
      </c>
      <c r="BR113" s="1010"/>
      <c r="BS113" s="1010"/>
      <c r="BT113" s="1010"/>
      <c r="BU113" s="1010"/>
      <c r="BV113" s="1010">
        <v>126672</v>
      </c>
      <c r="BW113" s="1010"/>
      <c r="BX113" s="1010"/>
      <c r="BY113" s="1010"/>
      <c r="BZ113" s="1010"/>
      <c r="CA113" s="1010">
        <v>60221</v>
      </c>
      <c r="CB113" s="1010"/>
      <c r="CC113" s="1010"/>
      <c r="CD113" s="1010"/>
      <c r="CE113" s="1010"/>
      <c r="CF113" s="1004">
        <v>1.6</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428</v>
      </c>
      <c r="DH113" s="1049"/>
      <c r="DI113" s="1049"/>
      <c r="DJ113" s="1049"/>
      <c r="DK113" s="1050"/>
      <c r="DL113" s="1051" t="s">
        <v>445</v>
      </c>
      <c r="DM113" s="1049"/>
      <c r="DN113" s="1049"/>
      <c r="DO113" s="1049"/>
      <c r="DP113" s="1050"/>
      <c r="DQ113" s="1051" t="s">
        <v>427</v>
      </c>
      <c r="DR113" s="1049"/>
      <c r="DS113" s="1049"/>
      <c r="DT113" s="1049"/>
      <c r="DU113" s="1050"/>
      <c r="DV113" s="1052" t="s">
        <v>429</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4780</v>
      </c>
      <c r="AB114" s="1049"/>
      <c r="AC114" s="1049"/>
      <c r="AD114" s="1049"/>
      <c r="AE114" s="1050"/>
      <c r="AF114" s="1051">
        <v>4780</v>
      </c>
      <c r="AG114" s="1049"/>
      <c r="AH114" s="1049"/>
      <c r="AI114" s="1049"/>
      <c r="AJ114" s="1050"/>
      <c r="AK114" s="1051">
        <v>4780</v>
      </c>
      <c r="AL114" s="1049"/>
      <c r="AM114" s="1049"/>
      <c r="AN114" s="1049"/>
      <c r="AO114" s="1050"/>
      <c r="AP114" s="1052">
        <v>0.1</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848172</v>
      </c>
      <c r="BR114" s="1010"/>
      <c r="BS114" s="1010"/>
      <c r="BT114" s="1010"/>
      <c r="BU114" s="1010"/>
      <c r="BV114" s="1010">
        <v>895077</v>
      </c>
      <c r="BW114" s="1010"/>
      <c r="BX114" s="1010"/>
      <c r="BY114" s="1010"/>
      <c r="BZ114" s="1010"/>
      <c r="CA114" s="1010">
        <v>818617</v>
      </c>
      <c r="CB114" s="1010"/>
      <c r="CC114" s="1010"/>
      <c r="CD114" s="1010"/>
      <c r="CE114" s="1010"/>
      <c r="CF114" s="1004">
        <v>22.3</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428</v>
      </c>
      <c r="DH114" s="1049"/>
      <c r="DI114" s="1049"/>
      <c r="DJ114" s="1049"/>
      <c r="DK114" s="1050"/>
      <c r="DL114" s="1051" t="s">
        <v>427</v>
      </c>
      <c r="DM114" s="1049"/>
      <c r="DN114" s="1049"/>
      <c r="DO114" s="1049"/>
      <c r="DP114" s="1050"/>
      <c r="DQ114" s="1051" t="s">
        <v>434</v>
      </c>
      <c r="DR114" s="1049"/>
      <c r="DS114" s="1049"/>
      <c r="DT114" s="1049"/>
      <c r="DU114" s="1050"/>
      <c r="DV114" s="1052" t="s">
        <v>445</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57261</v>
      </c>
      <c r="AB115" s="1024"/>
      <c r="AC115" s="1024"/>
      <c r="AD115" s="1024"/>
      <c r="AE115" s="1025"/>
      <c r="AF115" s="1026">
        <v>77217</v>
      </c>
      <c r="AG115" s="1024"/>
      <c r="AH115" s="1024"/>
      <c r="AI115" s="1024"/>
      <c r="AJ115" s="1025"/>
      <c r="AK115" s="1026">
        <v>56198</v>
      </c>
      <c r="AL115" s="1024"/>
      <c r="AM115" s="1024"/>
      <c r="AN115" s="1024"/>
      <c r="AO115" s="1025"/>
      <c r="AP115" s="1027">
        <v>1.5</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427</v>
      </c>
      <c r="BR115" s="1010"/>
      <c r="BS115" s="1010"/>
      <c r="BT115" s="1010"/>
      <c r="BU115" s="1010"/>
      <c r="BV115" s="1010" t="s">
        <v>427</v>
      </c>
      <c r="BW115" s="1010"/>
      <c r="BX115" s="1010"/>
      <c r="BY115" s="1010"/>
      <c r="BZ115" s="1010"/>
      <c r="CA115" s="1010" t="s">
        <v>432</v>
      </c>
      <c r="CB115" s="1010"/>
      <c r="CC115" s="1010"/>
      <c r="CD115" s="1010"/>
      <c r="CE115" s="1010"/>
      <c r="CF115" s="1004" t="s">
        <v>427</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428</v>
      </c>
      <c r="DH115" s="1049"/>
      <c r="DI115" s="1049"/>
      <c r="DJ115" s="1049"/>
      <c r="DK115" s="1050"/>
      <c r="DL115" s="1051" t="s">
        <v>428</v>
      </c>
      <c r="DM115" s="1049"/>
      <c r="DN115" s="1049"/>
      <c r="DO115" s="1049"/>
      <c r="DP115" s="1050"/>
      <c r="DQ115" s="1051" t="s">
        <v>452</v>
      </c>
      <c r="DR115" s="1049"/>
      <c r="DS115" s="1049"/>
      <c r="DT115" s="1049"/>
      <c r="DU115" s="1050"/>
      <c r="DV115" s="1052" t="s">
        <v>452</v>
      </c>
      <c r="DW115" s="1053"/>
      <c r="DX115" s="1053"/>
      <c r="DY115" s="1053"/>
      <c r="DZ115" s="1054"/>
    </row>
    <row r="116" spans="1:130" s="246" customFormat="1" ht="26.25" customHeight="1" x14ac:dyDescent="0.15">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76</v>
      </c>
      <c r="AB116" s="1049"/>
      <c r="AC116" s="1049"/>
      <c r="AD116" s="1049"/>
      <c r="AE116" s="1050"/>
      <c r="AF116" s="1051">
        <v>80</v>
      </c>
      <c r="AG116" s="1049"/>
      <c r="AH116" s="1049"/>
      <c r="AI116" s="1049"/>
      <c r="AJ116" s="1050"/>
      <c r="AK116" s="1051">
        <v>79</v>
      </c>
      <c r="AL116" s="1049"/>
      <c r="AM116" s="1049"/>
      <c r="AN116" s="1049"/>
      <c r="AO116" s="1050"/>
      <c r="AP116" s="1052">
        <v>0</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428</v>
      </c>
      <c r="BR116" s="1010"/>
      <c r="BS116" s="1010"/>
      <c r="BT116" s="1010"/>
      <c r="BU116" s="1010"/>
      <c r="BV116" s="1010" t="s">
        <v>427</v>
      </c>
      <c r="BW116" s="1010"/>
      <c r="BX116" s="1010"/>
      <c r="BY116" s="1010"/>
      <c r="BZ116" s="1010"/>
      <c r="CA116" s="1010" t="s">
        <v>432</v>
      </c>
      <c r="CB116" s="1010"/>
      <c r="CC116" s="1010"/>
      <c r="CD116" s="1010"/>
      <c r="CE116" s="1010"/>
      <c r="CF116" s="1004" t="s">
        <v>427</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428</v>
      </c>
      <c r="DH116" s="1049"/>
      <c r="DI116" s="1049"/>
      <c r="DJ116" s="1049"/>
      <c r="DK116" s="1050"/>
      <c r="DL116" s="1051" t="s">
        <v>428</v>
      </c>
      <c r="DM116" s="1049"/>
      <c r="DN116" s="1049"/>
      <c r="DO116" s="1049"/>
      <c r="DP116" s="1050"/>
      <c r="DQ116" s="1051" t="s">
        <v>432</v>
      </c>
      <c r="DR116" s="1049"/>
      <c r="DS116" s="1049"/>
      <c r="DT116" s="1049"/>
      <c r="DU116" s="1050"/>
      <c r="DV116" s="1052" t="s">
        <v>427</v>
      </c>
      <c r="DW116" s="1053"/>
      <c r="DX116" s="1053"/>
      <c r="DY116" s="1053"/>
      <c r="DZ116" s="1054"/>
    </row>
    <row r="117" spans="1:130" s="246" customFormat="1" ht="26.25" customHeight="1" x14ac:dyDescent="0.15">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1400148</v>
      </c>
      <c r="AB117" s="1067"/>
      <c r="AC117" s="1067"/>
      <c r="AD117" s="1067"/>
      <c r="AE117" s="1068"/>
      <c r="AF117" s="1069">
        <v>1494625</v>
      </c>
      <c r="AG117" s="1067"/>
      <c r="AH117" s="1067"/>
      <c r="AI117" s="1067"/>
      <c r="AJ117" s="1068"/>
      <c r="AK117" s="1069">
        <v>1433008</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445</v>
      </c>
      <c r="BR117" s="1010"/>
      <c r="BS117" s="1010"/>
      <c r="BT117" s="1010"/>
      <c r="BU117" s="1010"/>
      <c r="BV117" s="1010" t="s">
        <v>429</v>
      </c>
      <c r="BW117" s="1010"/>
      <c r="BX117" s="1010"/>
      <c r="BY117" s="1010"/>
      <c r="BZ117" s="1010"/>
      <c r="CA117" s="1010" t="s">
        <v>428</v>
      </c>
      <c r="CB117" s="1010"/>
      <c r="CC117" s="1010"/>
      <c r="CD117" s="1010"/>
      <c r="CE117" s="1010"/>
      <c r="CF117" s="1004" t="s">
        <v>428</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428</v>
      </c>
      <c r="DH117" s="1049"/>
      <c r="DI117" s="1049"/>
      <c r="DJ117" s="1049"/>
      <c r="DK117" s="1050"/>
      <c r="DL117" s="1051" t="s">
        <v>439</v>
      </c>
      <c r="DM117" s="1049"/>
      <c r="DN117" s="1049"/>
      <c r="DO117" s="1049"/>
      <c r="DP117" s="1050"/>
      <c r="DQ117" s="1051" t="s">
        <v>452</v>
      </c>
      <c r="DR117" s="1049"/>
      <c r="DS117" s="1049"/>
      <c r="DT117" s="1049"/>
      <c r="DU117" s="1050"/>
      <c r="DV117" s="1052" t="s">
        <v>452</v>
      </c>
      <c r="DW117" s="1053"/>
      <c r="DX117" s="1053"/>
      <c r="DY117" s="1053"/>
      <c r="DZ117" s="1054"/>
    </row>
    <row r="118" spans="1:130" s="246" customFormat="1" ht="26.25" customHeight="1" x14ac:dyDescent="0.15">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299</v>
      </c>
      <c r="AG118" s="975"/>
      <c r="AH118" s="975"/>
      <c r="AI118" s="975"/>
      <c r="AJ118" s="976"/>
      <c r="AK118" s="974" t="s">
        <v>298</v>
      </c>
      <c r="AL118" s="975"/>
      <c r="AM118" s="975"/>
      <c r="AN118" s="975"/>
      <c r="AO118" s="976"/>
      <c r="AP118" s="1061" t="s">
        <v>421</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439</v>
      </c>
      <c r="BR118" s="1088"/>
      <c r="BS118" s="1088"/>
      <c r="BT118" s="1088"/>
      <c r="BU118" s="1088"/>
      <c r="BV118" s="1088" t="s">
        <v>429</v>
      </c>
      <c r="BW118" s="1088"/>
      <c r="BX118" s="1088"/>
      <c r="BY118" s="1088"/>
      <c r="BZ118" s="1088"/>
      <c r="CA118" s="1088" t="s">
        <v>434</v>
      </c>
      <c r="CB118" s="1088"/>
      <c r="CC118" s="1088"/>
      <c r="CD118" s="1088"/>
      <c r="CE118" s="1088"/>
      <c r="CF118" s="1004" t="s">
        <v>428</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428</v>
      </c>
      <c r="DH118" s="1049"/>
      <c r="DI118" s="1049"/>
      <c r="DJ118" s="1049"/>
      <c r="DK118" s="1050"/>
      <c r="DL118" s="1051" t="s">
        <v>428</v>
      </c>
      <c r="DM118" s="1049"/>
      <c r="DN118" s="1049"/>
      <c r="DO118" s="1049"/>
      <c r="DP118" s="1050"/>
      <c r="DQ118" s="1051" t="s">
        <v>429</v>
      </c>
      <c r="DR118" s="1049"/>
      <c r="DS118" s="1049"/>
      <c r="DT118" s="1049"/>
      <c r="DU118" s="1050"/>
      <c r="DV118" s="1052" t="s">
        <v>428</v>
      </c>
      <c r="DW118" s="1053"/>
      <c r="DX118" s="1053"/>
      <c r="DY118" s="1053"/>
      <c r="DZ118" s="1054"/>
    </row>
    <row r="119" spans="1:130" s="246" customFormat="1" ht="26.25" customHeight="1" x14ac:dyDescent="0.15">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445</v>
      </c>
      <c r="AB119" s="982"/>
      <c r="AC119" s="982"/>
      <c r="AD119" s="982"/>
      <c r="AE119" s="983"/>
      <c r="AF119" s="984" t="s">
        <v>428</v>
      </c>
      <c r="AG119" s="982"/>
      <c r="AH119" s="982"/>
      <c r="AI119" s="982"/>
      <c r="AJ119" s="983"/>
      <c r="AK119" s="984" t="s">
        <v>428</v>
      </c>
      <c r="AL119" s="982"/>
      <c r="AM119" s="982"/>
      <c r="AN119" s="982"/>
      <c r="AO119" s="983"/>
      <c r="AP119" s="985" t="s">
        <v>429</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461</v>
      </c>
      <c r="BP119" s="1096"/>
      <c r="BQ119" s="1087">
        <v>16108118</v>
      </c>
      <c r="BR119" s="1088"/>
      <c r="BS119" s="1088"/>
      <c r="BT119" s="1088"/>
      <c r="BU119" s="1088"/>
      <c r="BV119" s="1088">
        <v>16141381</v>
      </c>
      <c r="BW119" s="1088"/>
      <c r="BX119" s="1088"/>
      <c r="BY119" s="1088"/>
      <c r="BZ119" s="1088"/>
      <c r="CA119" s="1088">
        <v>15606934</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463</v>
      </c>
      <c r="DH119" s="1074"/>
      <c r="DI119" s="1074"/>
      <c r="DJ119" s="1074"/>
      <c r="DK119" s="1075"/>
      <c r="DL119" s="1073" t="s">
        <v>464</v>
      </c>
      <c r="DM119" s="1074"/>
      <c r="DN119" s="1074"/>
      <c r="DO119" s="1074"/>
      <c r="DP119" s="1075"/>
      <c r="DQ119" s="1073" t="s">
        <v>463</v>
      </c>
      <c r="DR119" s="1074"/>
      <c r="DS119" s="1074"/>
      <c r="DT119" s="1074"/>
      <c r="DU119" s="1075"/>
      <c r="DV119" s="1076" t="s">
        <v>463</v>
      </c>
      <c r="DW119" s="1077"/>
      <c r="DX119" s="1077"/>
      <c r="DY119" s="1077"/>
      <c r="DZ119" s="1078"/>
    </row>
    <row r="120" spans="1:130" s="246" customFormat="1" ht="26.25" customHeight="1" x14ac:dyDescent="0.15">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463</v>
      </c>
      <c r="AB120" s="1049"/>
      <c r="AC120" s="1049"/>
      <c r="AD120" s="1049"/>
      <c r="AE120" s="1050"/>
      <c r="AF120" s="1051" t="s">
        <v>428</v>
      </c>
      <c r="AG120" s="1049"/>
      <c r="AH120" s="1049"/>
      <c r="AI120" s="1049"/>
      <c r="AJ120" s="1050"/>
      <c r="AK120" s="1051" t="s">
        <v>463</v>
      </c>
      <c r="AL120" s="1049"/>
      <c r="AM120" s="1049"/>
      <c r="AN120" s="1049"/>
      <c r="AO120" s="1050"/>
      <c r="AP120" s="1052" t="s">
        <v>463</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3487872</v>
      </c>
      <c r="BR120" s="1017"/>
      <c r="BS120" s="1017"/>
      <c r="BT120" s="1017"/>
      <c r="BU120" s="1017"/>
      <c r="BV120" s="1017">
        <v>3284155</v>
      </c>
      <c r="BW120" s="1017"/>
      <c r="BX120" s="1017"/>
      <c r="BY120" s="1017"/>
      <c r="BZ120" s="1017"/>
      <c r="CA120" s="1017">
        <v>2938642</v>
      </c>
      <c r="CB120" s="1017"/>
      <c r="CC120" s="1017"/>
      <c r="CD120" s="1017"/>
      <c r="CE120" s="1017"/>
      <c r="CF120" s="1031">
        <v>80</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4717310</v>
      </c>
      <c r="DH120" s="1017"/>
      <c r="DI120" s="1017"/>
      <c r="DJ120" s="1017"/>
      <c r="DK120" s="1017"/>
      <c r="DL120" s="1017">
        <v>4565361</v>
      </c>
      <c r="DM120" s="1017"/>
      <c r="DN120" s="1017"/>
      <c r="DO120" s="1017"/>
      <c r="DP120" s="1017"/>
      <c r="DQ120" s="1017">
        <v>4446159</v>
      </c>
      <c r="DR120" s="1017"/>
      <c r="DS120" s="1017"/>
      <c r="DT120" s="1017"/>
      <c r="DU120" s="1017"/>
      <c r="DV120" s="1018">
        <v>121</v>
      </c>
      <c r="DW120" s="1018"/>
      <c r="DX120" s="1018"/>
      <c r="DY120" s="1018"/>
      <c r="DZ120" s="1019"/>
    </row>
    <row r="121" spans="1:130" s="246" customFormat="1" ht="26.25" customHeight="1" x14ac:dyDescent="0.15">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463</v>
      </c>
      <c r="AB121" s="1049"/>
      <c r="AC121" s="1049"/>
      <c r="AD121" s="1049"/>
      <c r="AE121" s="1050"/>
      <c r="AF121" s="1051" t="s">
        <v>439</v>
      </c>
      <c r="AG121" s="1049"/>
      <c r="AH121" s="1049"/>
      <c r="AI121" s="1049"/>
      <c r="AJ121" s="1050"/>
      <c r="AK121" s="1051" t="s">
        <v>463</v>
      </c>
      <c r="AL121" s="1049"/>
      <c r="AM121" s="1049"/>
      <c r="AN121" s="1049"/>
      <c r="AO121" s="1050"/>
      <c r="AP121" s="1052" t="s">
        <v>463</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833462</v>
      </c>
      <c r="BR121" s="1010"/>
      <c r="BS121" s="1010"/>
      <c r="BT121" s="1010"/>
      <c r="BU121" s="1010"/>
      <c r="BV121" s="1010">
        <v>759224</v>
      </c>
      <c r="BW121" s="1010"/>
      <c r="BX121" s="1010"/>
      <c r="BY121" s="1010"/>
      <c r="BZ121" s="1010"/>
      <c r="CA121" s="1010">
        <v>695212</v>
      </c>
      <c r="CB121" s="1010"/>
      <c r="CC121" s="1010"/>
      <c r="CD121" s="1010"/>
      <c r="CE121" s="1010"/>
      <c r="CF121" s="1004">
        <v>18.899999999999999</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t="s">
        <v>463</v>
      </c>
      <c r="DH121" s="1010"/>
      <c r="DI121" s="1010"/>
      <c r="DJ121" s="1010"/>
      <c r="DK121" s="1010"/>
      <c r="DL121" s="1010">
        <v>1207105</v>
      </c>
      <c r="DM121" s="1010"/>
      <c r="DN121" s="1010"/>
      <c r="DO121" s="1010"/>
      <c r="DP121" s="1010"/>
      <c r="DQ121" s="1010">
        <v>1203447</v>
      </c>
      <c r="DR121" s="1010"/>
      <c r="DS121" s="1010"/>
      <c r="DT121" s="1010"/>
      <c r="DU121" s="1010"/>
      <c r="DV121" s="1011">
        <v>32.799999999999997</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463</v>
      </c>
      <c r="AB122" s="1049"/>
      <c r="AC122" s="1049"/>
      <c r="AD122" s="1049"/>
      <c r="AE122" s="1050"/>
      <c r="AF122" s="1051" t="s">
        <v>434</v>
      </c>
      <c r="AG122" s="1049"/>
      <c r="AH122" s="1049"/>
      <c r="AI122" s="1049"/>
      <c r="AJ122" s="1050"/>
      <c r="AK122" s="1051" t="s">
        <v>428</v>
      </c>
      <c r="AL122" s="1049"/>
      <c r="AM122" s="1049"/>
      <c r="AN122" s="1049"/>
      <c r="AO122" s="1050"/>
      <c r="AP122" s="1052" t="s">
        <v>463</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9110107</v>
      </c>
      <c r="BR122" s="1088"/>
      <c r="BS122" s="1088"/>
      <c r="BT122" s="1088"/>
      <c r="BU122" s="1088"/>
      <c r="BV122" s="1088">
        <v>8997187</v>
      </c>
      <c r="BW122" s="1088"/>
      <c r="BX122" s="1088"/>
      <c r="BY122" s="1088"/>
      <c r="BZ122" s="1088"/>
      <c r="CA122" s="1088">
        <v>8745408</v>
      </c>
      <c r="CB122" s="1088"/>
      <c r="CC122" s="1088"/>
      <c r="CD122" s="1088"/>
      <c r="CE122" s="1088"/>
      <c r="CF122" s="1108">
        <v>238</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t="s">
        <v>445</v>
      </c>
      <c r="DH122" s="1010"/>
      <c r="DI122" s="1010"/>
      <c r="DJ122" s="1010"/>
      <c r="DK122" s="1010"/>
      <c r="DL122" s="1010" t="s">
        <v>445</v>
      </c>
      <c r="DM122" s="1010"/>
      <c r="DN122" s="1010"/>
      <c r="DO122" s="1010"/>
      <c r="DP122" s="1010"/>
      <c r="DQ122" s="1010" t="s">
        <v>445</v>
      </c>
      <c r="DR122" s="1010"/>
      <c r="DS122" s="1010"/>
      <c r="DT122" s="1010"/>
      <c r="DU122" s="1010"/>
      <c r="DV122" s="1011" t="s">
        <v>445</v>
      </c>
      <c r="DW122" s="1011"/>
      <c r="DX122" s="1011"/>
      <c r="DY122" s="1011"/>
      <c r="DZ122" s="1012"/>
    </row>
    <row r="123" spans="1:130" s="246"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445</v>
      </c>
      <c r="AB123" s="1049"/>
      <c r="AC123" s="1049"/>
      <c r="AD123" s="1049"/>
      <c r="AE123" s="1050"/>
      <c r="AF123" s="1051" t="s">
        <v>445</v>
      </c>
      <c r="AG123" s="1049"/>
      <c r="AH123" s="1049"/>
      <c r="AI123" s="1049"/>
      <c r="AJ123" s="1050"/>
      <c r="AK123" s="1051" t="s">
        <v>439</v>
      </c>
      <c r="AL123" s="1049"/>
      <c r="AM123" s="1049"/>
      <c r="AN123" s="1049"/>
      <c r="AO123" s="1050"/>
      <c r="AP123" s="1052" t="s">
        <v>445</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474</v>
      </c>
      <c r="BP123" s="1096"/>
      <c r="BQ123" s="1155">
        <v>13431441</v>
      </c>
      <c r="BR123" s="1156"/>
      <c r="BS123" s="1156"/>
      <c r="BT123" s="1156"/>
      <c r="BU123" s="1156"/>
      <c r="BV123" s="1156">
        <v>13040566</v>
      </c>
      <c r="BW123" s="1156"/>
      <c r="BX123" s="1156"/>
      <c r="BY123" s="1156"/>
      <c r="BZ123" s="1156"/>
      <c r="CA123" s="1156">
        <v>12379262</v>
      </c>
      <c r="CB123" s="1156"/>
      <c r="CC123" s="1156"/>
      <c r="CD123" s="1156"/>
      <c r="CE123" s="1156"/>
      <c r="CF123" s="1089"/>
      <c r="CG123" s="1090"/>
      <c r="CH123" s="1090"/>
      <c r="CI123" s="1090"/>
      <c r="CJ123" s="1091"/>
      <c r="CK123" s="1100"/>
      <c r="CL123" s="1101"/>
      <c r="CM123" s="1101"/>
      <c r="CN123" s="1101"/>
      <c r="CO123" s="1102"/>
      <c r="CP123" s="1110" t="s">
        <v>475</v>
      </c>
      <c r="CQ123" s="1111"/>
      <c r="CR123" s="1111"/>
      <c r="CS123" s="1111"/>
      <c r="CT123" s="1111"/>
      <c r="CU123" s="1111"/>
      <c r="CV123" s="1111"/>
      <c r="CW123" s="1111"/>
      <c r="CX123" s="1111"/>
      <c r="CY123" s="1111"/>
      <c r="CZ123" s="1111"/>
      <c r="DA123" s="1111"/>
      <c r="DB123" s="1111"/>
      <c r="DC123" s="1111"/>
      <c r="DD123" s="1111"/>
      <c r="DE123" s="1111"/>
      <c r="DF123" s="1112"/>
      <c r="DG123" s="1048" t="s">
        <v>464</v>
      </c>
      <c r="DH123" s="1049"/>
      <c r="DI123" s="1049"/>
      <c r="DJ123" s="1049"/>
      <c r="DK123" s="1050"/>
      <c r="DL123" s="1051" t="s">
        <v>464</v>
      </c>
      <c r="DM123" s="1049"/>
      <c r="DN123" s="1049"/>
      <c r="DO123" s="1049"/>
      <c r="DP123" s="1050"/>
      <c r="DQ123" s="1051" t="s">
        <v>464</v>
      </c>
      <c r="DR123" s="1049"/>
      <c r="DS123" s="1049"/>
      <c r="DT123" s="1049"/>
      <c r="DU123" s="1050"/>
      <c r="DV123" s="1052" t="s">
        <v>464</v>
      </c>
      <c r="DW123" s="1053"/>
      <c r="DX123" s="1053"/>
      <c r="DY123" s="1053"/>
      <c r="DZ123" s="1054"/>
    </row>
    <row r="124" spans="1:130" s="246"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464</v>
      </c>
      <c r="AB124" s="1049"/>
      <c r="AC124" s="1049"/>
      <c r="AD124" s="1049"/>
      <c r="AE124" s="1050"/>
      <c r="AF124" s="1051" t="s">
        <v>464</v>
      </c>
      <c r="AG124" s="1049"/>
      <c r="AH124" s="1049"/>
      <c r="AI124" s="1049"/>
      <c r="AJ124" s="1050"/>
      <c r="AK124" s="1051" t="s">
        <v>464</v>
      </c>
      <c r="AL124" s="1049"/>
      <c r="AM124" s="1049"/>
      <c r="AN124" s="1049"/>
      <c r="AO124" s="1050"/>
      <c r="AP124" s="1052" t="s">
        <v>464</v>
      </c>
      <c r="AQ124" s="1053"/>
      <c r="AR124" s="1053"/>
      <c r="AS124" s="1053"/>
      <c r="AT124" s="1054"/>
      <c r="AU124" s="1151" t="s">
        <v>476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68</v>
      </c>
      <c r="BR124" s="1118"/>
      <c r="BS124" s="1118"/>
      <c r="BT124" s="1118"/>
      <c r="BU124" s="1118"/>
      <c r="BV124" s="1118">
        <v>80.8</v>
      </c>
      <c r="BW124" s="1118"/>
      <c r="BX124" s="1118"/>
      <c r="BY124" s="1118"/>
      <c r="BZ124" s="1118"/>
      <c r="CA124" s="1118">
        <v>87.8</v>
      </c>
      <c r="CB124" s="1118"/>
      <c r="CC124" s="1118"/>
      <c r="CD124" s="1118"/>
      <c r="CE124" s="1118"/>
      <c r="CF124" s="1119"/>
      <c r="CG124" s="1120"/>
      <c r="CH124" s="1120"/>
      <c r="CI124" s="1120"/>
      <c r="CJ124" s="1121"/>
      <c r="CK124" s="1103"/>
      <c r="CL124" s="1103"/>
      <c r="CM124" s="1103"/>
      <c r="CN124" s="1103"/>
      <c r="CO124" s="1104"/>
      <c r="CP124" s="1110" t="s">
        <v>477</v>
      </c>
      <c r="CQ124" s="1111"/>
      <c r="CR124" s="1111"/>
      <c r="CS124" s="1111"/>
      <c r="CT124" s="1111"/>
      <c r="CU124" s="1111"/>
      <c r="CV124" s="1111"/>
      <c r="CW124" s="1111"/>
      <c r="CX124" s="1111"/>
      <c r="CY124" s="1111"/>
      <c r="CZ124" s="1111"/>
      <c r="DA124" s="1111"/>
      <c r="DB124" s="1111"/>
      <c r="DC124" s="1111"/>
      <c r="DD124" s="1111"/>
      <c r="DE124" s="1111"/>
      <c r="DF124" s="1112"/>
      <c r="DG124" s="1095">
        <v>1038022</v>
      </c>
      <c r="DH124" s="1074"/>
      <c r="DI124" s="1074"/>
      <c r="DJ124" s="1074"/>
      <c r="DK124" s="1075"/>
      <c r="DL124" s="1073" t="s">
        <v>478</v>
      </c>
      <c r="DM124" s="1074"/>
      <c r="DN124" s="1074"/>
      <c r="DO124" s="1074"/>
      <c r="DP124" s="1075"/>
      <c r="DQ124" s="1073" t="s">
        <v>479</v>
      </c>
      <c r="DR124" s="1074"/>
      <c r="DS124" s="1074"/>
      <c r="DT124" s="1074"/>
      <c r="DU124" s="1075"/>
      <c r="DV124" s="1076" t="s">
        <v>479</v>
      </c>
      <c r="DW124" s="1077"/>
      <c r="DX124" s="1077"/>
      <c r="DY124" s="1077"/>
      <c r="DZ124" s="1078"/>
    </row>
    <row r="125" spans="1:130" s="246"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479</v>
      </c>
      <c r="AB125" s="1049"/>
      <c r="AC125" s="1049"/>
      <c r="AD125" s="1049"/>
      <c r="AE125" s="1050"/>
      <c r="AF125" s="1051" t="s">
        <v>478</v>
      </c>
      <c r="AG125" s="1049"/>
      <c r="AH125" s="1049"/>
      <c r="AI125" s="1049"/>
      <c r="AJ125" s="1050"/>
      <c r="AK125" s="1051" t="s">
        <v>479</v>
      </c>
      <c r="AL125" s="1049"/>
      <c r="AM125" s="1049"/>
      <c r="AN125" s="1049"/>
      <c r="AO125" s="1050"/>
      <c r="AP125" s="1052" t="s">
        <v>479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480</v>
      </c>
      <c r="CL125" s="1098"/>
      <c r="CM125" s="1098"/>
      <c r="CN125" s="1098"/>
      <c r="CO125" s="1099"/>
      <c r="CP125" s="1030" t="s">
        <v>481</v>
      </c>
      <c r="CQ125" s="979"/>
      <c r="CR125" s="979"/>
      <c r="CS125" s="979"/>
      <c r="CT125" s="979"/>
      <c r="CU125" s="979"/>
      <c r="CV125" s="979"/>
      <c r="CW125" s="979"/>
      <c r="CX125" s="979"/>
      <c r="CY125" s="979"/>
      <c r="CZ125" s="979"/>
      <c r="DA125" s="979"/>
      <c r="DB125" s="979"/>
      <c r="DC125" s="979"/>
      <c r="DD125" s="979"/>
      <c r="DE125" s="979"/>
      <c r="DF125" s="980"/>
      <c r="DG125" s="1016" t="s">
        <v>479</v>
      </c>
      <c r="DH125" s="1017"/>
      <c r="DI125" s="1017"/>
      <c r="DJ125" s="1017"/>
      <c r="DK125" s="1017"/>
      <c r="DL125" s="1017" t="s">
        <v>478</v>
      </c>
      <c r="DM125" s="1017"/>
      <c r="DN125" s="1017"/>
      <c r="DO125" s="1017"/>
      <c r="DP125" s="1017"/>
      <c r="DQ125" s="1017" t="s">
        <v>479</v>
      </c>
      <c r="DR125" s="1017"/>
      <c r="DS125" s="1017"/>
      <c r="DT125" s="1017"/>
      <c r="DU125" s="1017"/>
      <c r="DV125" s="1018" t="s">
        <v>479</v>
      </c>
      <c r="DW125" s="1018"/>
      <c r="DX125" s="1018"/>
      <c r="DY125" s="1018"/>
      <c r="DZ125" s="1019"/>
    </row>
    <row r="126" spans="1:130" s="246" customFormat="1" ht="26.25" customHeight="1" thickBot="1" x14ac:dyDescent="0.2">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57261</v>
      </c>
      <c r="AB126" s="1049"/>
      <c r="AC126" s="1049"/>
      <c r="AD126" s="1049"/>
      <c r="AE126" s="1050"/>
      <c r="AF126" s="1051">
        <v>77217</v>
      </c>
      <c r="AG126" s="1049"/>
      <c r="AH126" s="1049"/>
      <c r="AI126" s="1049"/>
      <c r="AJ126" s="1050"/>
      <c r="AK126" s="1051">
        <v>56198</v>
      </c>
      <c r="AL126" s="1049"/>
      <c r="AM126" s="1049"/>
      <c r="AN126" s="1049"/>
      <c r="AO126" s="1050"/>
      <c r="AP126" s="1052">
        <v>1.5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482</v>
      </c>
      <c r="CQ126" s="1040"/>
      <c r="CR126" s="1040"/>
      <c r="CS126" s="1040"/>
      <c r="CT126" s="1040"/>
      <c r="CU126" s="1040"/>
      <c r="CV126" s="1040"/>
      <c r="CW126" s="1040"/>
      <c r="CX126" s="1040"/>
      <c r="CY126" s="1040"/>
      <c r="CZ126" s="1040"/>
      <c r="DA126" s="1040"/>
      <c r="DB126" s="1040"/>
      <c r="DC126" s="1040"/>
      <c r="DD126" s="1040"/>
      <c r="DE126" s="1040"/>
      <c r="DF126" s="1041"/>
      <c r="DG126" s="1009" t="s">
        <v>479</v>
      </c>
      <c r="DH126" s="1010"/>
      <c r="DI126" s="1010"/>
      <c r="DJ126" s="1010"/>
      <c r="DK126" s="1010"/>
      <c r="DL126" s="1010" t="s">
        <v>479</v>
      </c>
      <c r="DM126" s="1010"/>
      <c r="DN126" s="1010"/>
      <c r="DO126" s="1010"/>
      <c r="DP126" s="1010"/>
      <c r="DQ126" s="1010" t="s">
        <v>479</v>
      </c>
      <c r="DR126" s="1010"/>
      <c r="DS126" s="1010"/>
      <c r="DT126" s="1010"/>
      <c r="DU126" s="1010"/>
      <c r="DV126" s="1011" t="s">
        <v>479</v>
      </c>
      <c r="DW126" s="1011"/>
      <c r="DX126" s="1011"/>
      <c r="DY126" s="1011"/>
      <c r="DZ126" s="1012"/>
    </row>
    <row r="127" spans="1:130" s="246" customFormat="1" ht="26.25" customHeight="1" x14ac:dyDescent="0.15">
      <c r="A127" s="1150"/>
      <c r="B127" s="1038"/>
      <c r="C127" s="1092" t="s">
        <v>483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479</v>
      </c>
      <c r="AB127" s="1049"/>
      <c r="AC127" s="1049"/>
      <c r="AD127" s="1049"/>
      <c r="AE127" s="1050"/>
      <c r="AF127" s="1051" t="s">
        <v>479</v>
      </c>
      <c r="AG127" s="1049"/>
      <c r="AH127" s="1049"/>
      <c r="AI127" s="1049"/>
      <c r="AJ127" s="1050"/>
      <c r="AK127" s="1051" t="s">
        <v>479</v>
      </c>
      <c r="AL127" s="1049"/>
      <c r="AM127" s="1049"/>
      <c r="AN127" s="1049"/>
      <c r="AO127" s="1050"/>
      <c r="AP127" s="1052" t="s">
        <v>479</v>
      </c>
      <c r="AQ127" s="1053"/>
      <c r="AR127" s="1053"/>
      <c r="AS127" s="1053"/>
      <c r="AT127" s="1054"/>
      <c r="AU127" s="282"/>
      <c r="AV127" s="282"/>
      <c r="AW127" s="282"/>
      <c r="AX127" s="1122" t="s">
        <v>484</v>
      </c>
      <c r="AY127" s="1123"/>
      <c r="AZ127" s="1123"/>
      <c r="BA127" s="1123"/>
      <c r="BB127" s="1123"/>
      <c r="BC127" s="1123"/>
      <c r="BD127" s="1123"/>
      <c r="BE127" s="1124"/>
      <c r="BF127" s="1125" t="s">
        <v>485</v>
      </c>
      <c r="BG127" s="1123"/>
      <c r="BH127" s="1123"/>
      <c r="BI127" s="1123"/>
      <c r="BJ127" s="1123"/>
      <c r="BK127" s="1123"/>
      <c r="BL127" s="1124"/>
      <c r="BM127" s="1125" t="s">
        <v>486</v>
      </c>
      <c r="BN127" s="1123"/>
      <c r="BO127" s="1123"/>
      <c r="BP127" s="1123"/>
      <c r="BQ127" s="1123"/>
      <c r="BR127" s="1123"/>
      <c r="BS127" s="1124"/>
      <c r="BT127" s="1125" t="s">
        <v>487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488</v>
      </c>
      <c r="CQ127" s="1040"/>
      <c r="CR127" s="1040"/>
      <c r="CS127" s="1040"/>
      <c r="CT127" s="1040"/>
      <c r="CU127" s="1040"/>
      <c r="CV127" s="1040"/>
      <c r="CW127" s="1040"/>
      <c r="CX127" s="1040"/>
      <c r="CY127" s="1040"/>
      <c r="CZ127" s="1040"/>
      <c r="DA127" s="1040"/>
      <c r="DB127" s="1040"/>
      <c r="DC127" s="1040"/>
      <c r="DD127" s="1040"/>
      <c r="DE127" s="1040"/>
      <c r="DF127" s="1041"/>
      <c r="DG127" s="1009" t="s">
        <v>479</v>
      </c>
      <c r="DH127" s="1010"/>
      <c r="DI127" s="1010"/>
      <c r="DJ127" s="1010"/>
      <c r="DK127" s="1010"/>
      <c r="DL127" s="1010" t="s">
        <v>479</v>
      </c>
      <c r="DM127" s="1010"/>
      <c r="DN127" s="1010"/>
      <c r="DO127" s="1010"/>
      <c r="DP127" s="1010"/>
      <c r="DQ127" s="1010" t="s">
        <v>128</v>
      </c>
      <c r="DR127" s="1010"/>
      <c r="DS127" s="1010"/>
      <c r="DT127" s="1010"/>
      <c r="DU127" s="1010"/>
      <c r="DV127" s="1011" t="s">
        <v>479</v>
      </c>
      <c r="DW127" s="1011"/>
      <c r="DX127" s="1011"/>
      <c r="DY127" s="1011"/>
      <c r="DZ127" s="1012"/>
    </row>
    <row r="128" spans="1:130" s="246" customFormat="1" ht="26.25" customHeight="1" thickBot="1" x14ac:dyDescent="0.2">
      <c r="A128" s="1133" t="s">
        <v>489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490</v>
      </c>
      <c r="X128" s="1135"/>
      <c r="Y128" s="1135"/>
      <c r="Z128" s="1136"/>
      <c r="AA128" s="1137">
        <v>136069</v>
      </c>
      <c r="AB128" s="1138"/>
      <c r="AC128" s="1138"/>
      <c r="AD128" s="1138"/>
      <c r="AE128" s="1139"/>
      <c r="AF128" s="1140">
        <v>131476</v>
      </c>
      <c r="AG128" s="1138"/>
      <c r="AH128" s="1138"/>
      <c r="AI128" s="1138"/>
      <c r="AJ128" s="1139"/>
      <c r="AK128" s="1140">
        <v>123828</v>
      </c>
      <c r="AL128" s="1138"/>
      <c r="AM128" s="1138"/>
      <c r="AN128" s="1138"/>
      <c r="AO128" s="1139"/>
      <c r="AP128" s="1141"/>
      <c r="AQ128" s="1142"/>
      <c r="AR128" s="1142"/>
      <c r="AS128" s="1142"/>
      <c r="AT128" s="1143"/>
      <c r="AU128" s="282"/>
      <c r="AV128" s="282"/>
      <c r="AW128" s="282"/>
      <c r="AX128" s="978" t="s">
        <v>491</v>
      </c>
      <c r="AY128" s="979"/>
      <c r="AZ128" s="979"/>
      <c r="BA128" s="979"/>
      <c r="BB128" s="979"/>
      <c r="BC128" s="979"/>
      <c r="BD128" s="979"/>
      <c r="BE128" s="980"/>
      <c r="BF128" s="1144" t="s">
        <v>479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492</v>
      </c>
      <c r="CQ128" s="1127"/>
      <c r="CR128" s="1127"/>
      <c r="CS128" s="1127"/>
      <c r="CT128" s="1127"/>
      <c r="CU128" s="1127"/>
      <c r="CV128" s="1127"/>
      <c r="CW128" s="1127"/>
      <c r="CX128" s="1127"/>
      <c r="CY128" s="1127"/>
      <c r="CZ128" s="1127"/>
      <c r="DA128" s="1127"/>
      <c r="DB128" s="1127"/>
      <c r="DC128" s="1127"/>
      <c r="DD128" s="1127"/>
      <c r="DE128" s="1127"/>
      <c r="DF128" s="1128"/>
      <c r="DG128" s="1129" t="s">
        <v>478</v>
      </c>
      <c r="DH128" s="1130"/>
      <c r="DI128" s="1130"/>
      <c r="DJ128" s="1130"/>
      <c r="DK128" s="1130"/>
      <c r="DL128" s="1130" t="s">
        <v>479</v>
      </c>
      <c r="DM128" s="1130"/>
      <c r="DN128" s="1130"/>
      <c r="DO128" s="1130"/>
      <c r="DP128" s="1130"/>
      <c r="DQ128" s="1130" t="s">
        <v>479</v>
      </c>
      <c r="DR128" s="1130"/>
      <c r="DS128" s="1130"/>
      <c r="DT128" s="1130"/>
      <c r="DU128" s="1130"/>
      <c r="DV128" s="1131" t="s">
        <v>478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4788081</v>
      </c>
      <c r="AB129" s="1049"/>
      <c r="AC129" s="1049"/>
      <c r="AD129" s="1049"/>
      <c r="AE129" s="1050"/>
      <c r="AF129" s="1051">
        <v>4728846</v>
      </c>
      <c r="AG129" s="1049"/>
      <c r="AH129" s="1049"/>
      <c r="AI129" s="1049"/>
      <c r="AJ129" s="1050"/>
      <c r="AK129" s="1051">
        <v>4569328</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479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857380</v>
      </c>
      <c r="AB130" s="1049"/>
      <c r="AC130" s="1049"/>
      <c r="AD130" s="1049"/>
      <c r="AE130" s="1050"/>
      <c r="AF130" s="1051">
        <v>892873</v>
      </c>
      <c r="AG130" s="1049"/>
      <c r="AH130" s="1049"/>
      <c r="AI130" s="1049"/>
      <c r="AJ130" s="1050"/>
      <c r="AK130" s="1051">
        <v>894701</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11.2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3930701</v>
      </c>
      <c r="AB131" s="1074"/>
      <c r="AC131" s="1074"/>
      <c r="AD131" s="1074"/>
      <c r="AE131" s="1075"/>
      <c r="AF131" s="1073">
        <v>3835973</v>
      </c>
      <c r="AG131" s="1074"/>
      <c r="AH131" s="1074"/>
      <c r="AI131" s="1074"/>
      <c r="AJ131" s="1075"/>
      <c r="AK131" s="1073">
        <v>3674627</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v>87.8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10.3467295</v>
      </c>
      <c r="AB132" s="1190"/>
      <c r="AC132" s="1190"/>
      <c r="AD132" s="1190"/>
      <c r="AE132" s="1191"/>
      <c r="AF132" s="1192">
        <v>12.259627480000001</v>
      </c>
      <c r="AG132" s="1190"/>
      <c r="AH132" s="1190"/>
      <c r="AI132" s="1190"/>
      <c r="AJ132" s="1191"/>
      <c r="AK132" s="1192">
        <v>11.27948497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10.199999999999999</v>
      </c>
      <c r="AB133" s="1173"/>
      <c r="AC133" s="1173"/>
      <c r="AD133" s="1173"/>
      <c r="AE133" s="1174"/>
      <c r="AF133" s="1172">
        <v>11.3</v>
      </c>
      <c r="AG133" s="1173"/>
      <c r="AH133" s="1173"/>
      <c r="AI133" s="1173"/>
      <c r="AJ133" s="1174"/>
      <c r="AK133" s="1172">
        <v>11.2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XUgA9k5SOuChUBX0h3FdnNsQDCEQaXG9mQne8I5nY8jgVp37RMeOU6DzTw//Se+27TZVrjLAkM6RYiSsSj+7w==" saltValue="Ta8M6kWFWYOJVXoPJkwh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OiYIj0UJTkuBbBu0pUcfETbVFTQet7rqb/mmb1qObjTNzcggtjVjiO9Ov1/3+yJIQU8FtTAPAnTjB7eqmULDw==" saltValue="hzWfKWSairD7CQJUaGBw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AA9aTGxMWMeyH0gcuqXf0ysKi4mmZVRpjuzfLOQ9KHmE0rUNFBQOjAPksfMzD2sEaY9ENs4k3aiqAyQ5JLBIg==" saltValue="bmgVHYm0+oNFjifoi3Ou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1244413</v>
      </c>
      <c r="AP9" s="312">
        <v>156216</v>
      </c>
      <c r="AQ9" s="313">
        <v>137457</v>
      </c>
      <c r="AR9" s="314">
        <v>13.6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62399</v>
      </c>
      <c r="AP10" s="315">
        <v>7833</v>
      </c>
      <c r="AQ10" s="316">
        <v>16552</v>
      </c>
      <c r="AR10" s="317">
        <v>-52.7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318309</v>
      </c>
      <c r="AP11" s="315">
        <v>39958</v>
      </c>
      <c r="AQ11" s="316">
        <v>23820</v>
      </c>
      <c r="AR11" s="317">
        <v>67.7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v>5376</v>
      </c>
      <c r="AP12" s="315">
        <v>675</v>
      </c>
      <c r="AQ12" s="316">
        <v>3889</v>
      </c>
      <c r="AR12" s="317">
        <v>-82.6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49853</v>
      </c>
      <c r="AP14" s="315">
        <v>6258</v>
      </c>
      <c r="AQ14" s="316">
        <v>6581</v>
      </c>
      <c r="AR14" s="317">
        <v>-4.9000000000000004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6432</v>
      </c>
      <c r="AP15" s="315">
        <v>807</v>
      </c>
      <c r="AQ15" s="316">
        <v>3467</v>
      </c>
      <c r="AR15" s="317">
        <v>-76.7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-96919</v>
      </c>
      <c r="AP16" s="315">
        <v>-12167</v>
      </c>
      <c r="AQ16" s="316">
        <v>-13853</v>
      </c>
      <c r="AR16" s="317">
        <v>-12.2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1589863</v>
      </c>
      <c r="AP17" s="315">
        <v>199581</v>
      </c>
      <c r="AQ17" s="316">
        <v>177914</v>
      </c>
      <c r="AR17" s="317">
        <v>12.2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15.32</v>
      </c>
      <c r="AP21" s="328">
        <v>15.77</v>
      </c>
      <c r="AQ21" s="329">
        <v>-0.45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101.7</v>
      </c>
      <c r="AP22" s="333">
        <v>96</v>
      </c>
      <c r="AQ22" s="334">
        <v>5.7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1038280</v>
      </c>
      <c r="AP32" s="342">
        <v>130339</v>
      </c>
      <c r="AQ32" s="343">
        <v>107318</v>
      </c>
      <c r="AR32" s="344">
        <v>21.5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516</v>
      </c>
      <c r="AP33" s="342" t="s">
        <v>516</v>
      </c>
      <c r="AQ33" s="343">
        <v>192</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516</v>
      </c>
      <c r="AP34" s="342" t="s">
        <v>516</v>
      </c>
      <c r="AQ34" s="343">
        <v>281</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333671</v>
      </c>
      <c r="AP35" s="342">
        <v>41887</v>
      </c>
      <c r="AQ35" s="343">
        <v>22732</v>
      </c>
      <c r="AR35" s="344">
        <v>84.3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4780</v>
      </c>
      <c r="AP36" s="342">
        <v>600</v>
      </c>
      <c r="AQ36" s="343">
        <v>3735</v>
      </c>
      <c r="AR36" s="344">
        <v>-83.9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56198</v>
      </c>
      <c r="AP37" s="342">
        <v>7055</v>
      </c>
      <c r="AQ37" s="343">
        <v>1596</v>
      </c>
      <c r="AR37" s="344">
        <v>342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v>79</v>
      </c>
      <c r="AP38" s="345">
        <v>10</v>
      </c>
      <c r="AQ38" s="346">
        <v>19</v>
      </c>
      <c r="AR38" s="334">
        <v>-47.4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-123828</v>
      </c>
      <c r="AP39" s="342">
        <v>-15545</v>
      </c>
      <c r="AQ39" s="343">
        <v>-5126</v>
      </c>
      <c r="AR39" s="344">
        <v>203.3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-894701</v>
      </c>
      <c r="AP40" s="342">
        <v>-112315</v>
      </c>
      <c r="AQ40" s="343">
        <v>-92432</v>
      </c>
      <c r="AR40" s="344">
        <v>21.5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293</v>
      </c>
      <c r="AL41" s="1230"/>
      <c r="AM41" s="1230"/>
      <c r="AN41" s="1231"/>
      <c r="AO41" s="342">
        <v>414479</v>
      </c>
      <c r="AP41" s="342">
        <v>52031</v>
      </c>
      <c r="AQ41" s="343">
        <v>38314</v>
      </c>
      <c r="AR41" s="344">
        <v>35.799999999999997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1010625</v>
      </c>
      <c r="AN51" s="364">
        <v>118133</v>
      </c>
      <c r="AO51" s="365">
        <v>-44.6</v>
      </c>
      <c r="AP51" s="366">
        <v>175675</v>
      </c>
      <c r="AQ51" s="367">
        <v>0.6</v>
      </c>
      <c r="AR51" s="368">
        <v>-45.2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427278</v>
      </c>
      <c r="AN52" s="372">
        <v>49945</v>
      </c>
      <c r="AO52" s="373">
        <v>3.4</v>
      </c>
      <c r="AP52" s="374">
        <v>87698</v>
      </c>
      <c r="AQ52" s="375">
        <v>10</v>
      </c>
      <c r="AR52" s="376">
        <v>-6.6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1383622</v>
      </c>
      <c r="AN53" s="364">
        <v>163452</v>
      </c>
      <c r="AO53" s="365">
        <v>38.4</v>
      </c>
      <c r="AP53" s="366">
        <v>162193</v>
      </c>
      <c r="AQ53" s="367">
        <v>-7.7</v>
      </c>
      <c r="AR53" s="368">
        <v>46.1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261173</v>
      </c>
      <c r="AN54" s="372">
        <v>30853</v>
      </c>
      <c r="AO54" s="373">
        <v>-38.200000000000003</v>
      </c>
      <c r="AP54" s="374">
        <v>79985</v>
      </c>
      <c r="AQ54" s="375">
        <v>-8.8000000000000007</v>
      </c>
      <c r="AR54" s="376">
        <v>-29.4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1575669</v>
      </c>
      <c r="AN55" s="364">
        <v>190459</v>
      </c>
      <c r="AO55" s="365">
        <v>16.5</v>
      </c>
      <c r="AP55" s="366">
        <v>168868</v>
      </c>
      <c r="AQ55" s="367">
        <v>4.0999999999999996</v>
      </c>
      <c r="AR55" s="368">
        <v>12.4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222257</v>
      </c>
      <c r="AN56" s="372">
        <v>26865</v>
      </c>
      <c r="AO56" s="373">
        <v>-12.9</v>
      </c>
      <c r="AP56" s="374">
        <v>79360</v>
      </c>
      <c r="AQ56" s="375">
        <v>-0.8</v>
      </c>
      <c r="AR56" s="376">
        <v>-12.1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1498773</v>
      </c>
      <c r="AN57" s="364">
        <v>183516</v>
      </c>
      <c r="AO57" s="365">
        <v>-3.6</v>
      </c>
      <c r="AP57" s="366">
        <v>202870</v>
      </c>
      <c r="AQ57" s="367">
        <v>20.100000000000001</v>
      </c>
      <c r="AR57" s="368">
        <v>-23.7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157786</v>
      </c>
      <c r="AN58" s="372">
        <v>19320</v>
      </c>
      <c r="AO58" s="373">
        <v>-28.1</v>
      </c>
      <c r="AP58" s="374">
        <v>79735</v>
      </c>
      <c r="AQ58" s="375">
        <v>0.5</v>
      </c>
      <c r="AR58" s="376">
        <v>-28.6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1204802</v>
      </c>
      <c r="AN59" s="364">
        <v>151243</v>
      </c>
      <c r="AO59" s="365">
        <v>-17.600000000000001</v>
      </c>
      <c r="AP59" s="366">
        <v>167497</v>
      </c>
      <c r="AQ59" s="367">
        <v>-17.399999999999999</v>
      </c>
      <c r="AR59" s="368">
        <v>-0.2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326159</v>
      </c>
      <c r="AN60" s="372">
        <v>40944</v>
      </c>
      <c r="AO60" s="373">
        <v>111.9</v>
      </c>
      <c r="AP60" s="374">
        <v>82571</v>
      </c>
      <c r="AQ60" s="375">
        <v>3.6</v>
      </c>
      <c r="AR60" s="376">
        <v>108.3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1334698</v>
      </c>
      <c r="AN61" s="379">
        <v>161361</v>
      </c>
      <c r="AO61" s="380">
        <v>-2.2000000000000002</v>
      </c>
      <c r="AP61" s="381">
        <v>175421</v>
      </c>
      <c r="AQ61" s="382">
        <v>-0.1</v>
      </c>
      <c r="AR61" s="368">
        <v>-2.1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278931</v>
      </c>
      <c r="AN62" s="372">
        <v>33585</v>
      </c>
      <c r="AO62" s="373">
        <v>7.2</v>
      </c>
      <c r="AP62" s="374">
        <v>81870</v>
      </c>
      <c r="AQ62" s="375">
        <v>0.9</v>
      </c>
      <c r="AR62" s="376">
        <v>6.3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V80adcZZly0mNCa1KbmYjV/CXT60ONzC5+U9uioJBcgeoL6JliTapzAqOB9NbzbK9BVf7+yS63Lpz1ODGTcLQ==" saltValue="dIYYKNPyz/GcS9t+rvhv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DiUyIkyhlaFa4qYuJnma4ZBJxPBdS7gK31BKNSs7ey3MC3lGr/zCOQK/N622ZD+t1lxFT2lUydEesChzbTo+Q==" saltValue="7I6fIZE1T+I9sDnL63Q5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17Q9x/8BiK1IfOxXPXGNZ3WTU33gB73629AlPX8hZPPDP9xQF5RNy4IOxb45RfL7qlomIuyG6ftlhZT49ihkg==" saltValue="0Wrx5NTvOFrkHtT68cqw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39.32</v>
      </c>
      <c r="G47" s="12">
        <v>40.590000000000003</v>
      </c>
      <c r="H47" s="12">
        <v>41.03</v>
      </c>
      <c r="I47" s="12">
        <v>35.56</v>
      </c>
      <c r="J47" s="13">
        <v>28.39</v>
      </c>
    </row>
    <row r="48" spans="2:10" ht="57.75" customHeight="1" x14ac:dyDescent="0.15">
      <c r="B48" s="14"/>
      <c r="C48" s="1234" t="s">
        <v>4</v>
      </c>
      <c r="D48" s="1234"/>
      <c r="E48" s="1235"/>
      <c r="F48" s="15">
        <v>2.62</v>
      </c>
      <c r="G48" s="16">
        <v>2.4700000000000002</v>
      </c>
      <c r="H48" s="16">
        <v>2.42</v>
      </c>
      <c r="I48" s="16">
        <v>2.4900000000000002</v>
      </c>
      <c r="J48" s="17">
        <v>3.01</v>
      </c>
    </row>
    <row r="49" spans="2:10" ht="57.75" customHeight="1" thickBot="1" x14ac:dyDescent="0.2">
      <c r="B49" s="18"/>
      <c r="C49" s="1236" t="s">
        <v>5</v>
      </c>
      <c r="D49" s="1236"/>
      <c r="E49" s="1237"/>
      <c r="F49" s="19">
        <v>4.57</v>
      </c>
      <c r="G49" s="20" t="s">
        <v>562</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g7M88vrye6QapwsRdlsmEV9Zx7YQW8AExzo/MHXLxfEC/ymX/UwJnUpYH8jv9dkFz7gR+qKKVyCQ66C7d5QHA==" saltValue="mMghGkNwbnyebClu/p5W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2020-03-09T02:00:25Z</cp:lastPrinted>
  <dcterms:created xsi:type="dcterms:W3CDTF">2020-02-10T02:08:45Z</dcterms:created>
  <dcterms:modified xsi:type="dcterms:W3CDTF">2020-09-28T04:55:42Z</dcterms:modified>
  <cp:category/>
</cp:coreProperties>
</file>